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IO_540_VO\CAST SLABOPROUDU\"/>
    </mc:Choice>
  </mc:AlternateContent>
  <xr:revisionPtr revIDLastSave="0" documentId="13_ncr:1_{168ACA37-160E-490B-AEC0-45A00D087D38}" xr6:coauthVersionLast="36" xr6:coauthVersionMax="45" xr10:uidLastSave="{00000000-0000-0000-0000-000000000000}"/>
  <bookViews>
    <workbookView xWindow="0" yWindow="0" windowWidth="28800" windowHeight="12075" tabRatio="814" xr2:uid="{00000000-000D-0000-FFFF-FFFF00000000}"/>
  </bookViews>
  <sheets>
    <sheet name="Celková rekapitulace SLP" sheetId="1" r:id="rId1"/>
    <sheet name="KT" sheetId="36" r:id="rId2"/>
    <sheet name="info" sheetId="27" r:id="rId3"/>
  </sheets>
  <externalReferences>
    <externalReference r:id="rId4"/>
    <externalReference r:id="rId5"/>
  </externalReferences>
  <definedNames>
    <definedName name="_xlnm._FilterDatabase" localSheetId="1" hidden="1">KT!$D$1:$D$49</definedName>
    <definedName name="Ceník">[1]Cenik!$A$1:$F$11734</definedName>
    <definedName name="cisloobjektu">#REF!</definedName>
    <definedName name="cislostavby">#REF!</definedName>
    <definedName name="clonka">#REF!</definedName>
    <definedName name="Datum">#REF!</definedName>
    <definedName name="Dil">#REF!</definedName>
    <definedName name="Dodavka">#REF!</definedName>
    <definedName name="Dodavka0">[2]MR!#REF!</definedName>
    <definedName name="ew">#REF!</definedName>
    <definedName name="frame">#REF!</definedName>
    <definedName name="frame_box">#REF!</definedName>
    <definedName name="GBP">#REF!</definedName>
    <definedName name="gdhfsh">#REF!</definedName>
    <definedName name="h">#REF!</definedName>
    <definedName name="hj">#REF!</definedName>
    <definedName name="Hodinovka_KT">'Celková rekapitulace SLP'!#REF!</definedName>
    <definedName name="Hodinovka_SLP">'Celková rekapitulace SLP'!#REF!</definedName>
    <definedName name="Hodinovka_SW">'Celková rekapitulace SLP'!#REF!</definedName>
    <definedName name="HSV">#REF!</definedName>
    <definedName name="HSV0">[2]MR!#REF!</definedName>
    <definedName name="HZS">#REF!</definedName>
    <definedName name="HZS0">[2]MR!#REF!</definedName>
    <definedName name="JKSO">#REF!</definedName>
    <definedName name="k">#REF!</definedName>
    <definedName name="kkk">#REF!</definedName>
    <definedName name="Kurz_KčEuro">'Celková rekapitulace SLP'!#REF!</definedName>
    <definedName name="landing">#REF!</definedName>
    <definedName name="lk">#REF!</definedName>
    <definedName name="MJ">#REF!</definedName>
    <definedName name="Mont">#REF!</definedName>
    <definedName name="Montaz0">[2]MR!#REF!</definedName>
    <definedName name="NazevDilu">#REF!</definedName>
    <definedName name="nazevobjektu">#REF!</definedName>
    <definedName name="nazevstavby">#REF!</definedName>
    <definedName name="nest_jack">#REF!</definedName>
    <definedName name="nhkhj">#REF!</definedName>
    <definedName name="nic">#REF!</definedName>
    <definedName name="njk">#REF!</definedName>
    <definedName name="Objednatel">#REF!</definedName>
    <definedName name="_xlnm.Print_Area" localSheetId="0">'Celková rekapitulace SLP'!$A$1:$G$33</definedName>
    <definedName name="_xlnm.Print_Area" localSheetId="2">info!$A$1:$B$21</definedName>
    <definedName name="_xlnm.Print_Area" localSheetId="1">KT!$A$1:$I$56</definedName>
    <definedName name="oi">#REF!</definedName>
    <definedName name="PocetMJ">#REF!</definedName>
    <definedName name="Poznamka">#REF!</definedName>
    <definedName name="Projektant">#REF!</definedName>
    <definedName name="PSV">#REF!</definedName>
    <definedName name="PSV0">[2]MR!#REF!</definedName>
    <definedName name="rt">#REF!</definedName>
    <definedName name="SazbaDPH1">#REF!</definedName>
    <definedName name="SazbaDPH2">#REF!</definedName>
    <definedName name="sfsd">#REF!</definedName>
    <definedName name="sjack">#REF!</definedName>
    <definedName name="st_jack">#REF!</definedName>
    <definedName name="Typ">[2]MR!#REF!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x">#REF!</definedName>
    <definedName name="Zakazka">#REF!</definedName>
    <definedName name="Zaklad22">#REF!</definedName>
    <definedName name="Zaklad5">#REF!</definedName>
    <definedName name="zaslepka">#REF!</definedName>
    <definedName name="Zhotovitel">#REF!</definedName>
  </definedNames>
  <calcPr calcId="191029"/>
  <fileRecoveryPr autoRecover="0"/>
</workbook>
</file>

<file path=xl/calcChain.xml><?xml version="1.0" encoding="utf-8"?>
<calcChain xmlns="http://schemas.openxmlformats.org/spreadsheetml/2006/main">
  <c r="I39" i="36" l="1"/>
  <c r="I36" i="36"/>
  <c r="I35" i="36"/>
  <c r="G35" i="36"/>
  <c r="I34" i="36"/>
  <c r="G34" i="36"/>
  <c r="I33" i="36"/>
  <c r="G33" i="36"/>
  <c r="I32" i="36"/>
  <c r="I31" i="36"/>
  <c r="G31" i="36"/>
  <c r="G30" i="36"/>
  <c r="G29" i="36"/>
  <c r="I28" i="36"/>
  <c r="G28" i="36"/>
  <c r="I27" i="36"/>
  <c r="G27" i="36"/>
  <c r="I26" i="36"/>
  <c r="G26" i="36"/>
  <c r="I25" i="36"/>
  <c r="G25" i="36"/>
  <c r="I24" i="36"/>
  <c r="G24" i="36"/>
  <c r="I23" i="36"/>
  <c r="G23" i="36"/>
  <c r="I22" i="36"/>
  <c r="G22" i="36"/>
  <c r="I21" i="36"/>
  <c r="G21" i="36"/>
  <c r="I20" i="36"/>
  <c r="G20" i="36"/>
  <c r="I19" i="36"/>
  <c r="G19" i="36"/>
  <c r="I18" i="36"/>
  <c r="G18" i="36"/>
  <c r="I17" i="36"/>
  <c r="G17" i="36"/>
  <c r="I16" i="36"/>
  <c r="G16" i="36"/>
  <c r="I15" i="36"/>
  <c r="G15" i="36"/>
  <c r="I14" i="36"/>
  <c r="G14" i="36"/>
  <c r="I13" i="36"/>
  <c r="G13" i="36"/>
  <c r="I12" i="36"/>
  <c r="G12" i="36"/>
  <c r="I11" i="36"/>
  <c r="G11" i="36"/>
  <c r="I10" i="36"/>
  <c r="G10" i="36"/>
  <c r="I9" i="36"/>
  <c r="G9" i="36"/>
  <c r="I8" i="36"/>
  <c r="G8" i="36"/>
  <c r="G7" i="36"/>
  <c r="I7" i="36"/>
  <c r="H41" i="36" l="1"/>
  <c r="I41" i="36" s="1"/>
  <c r="H40" i="36"/>
  <c r="I40" i="36" s="1"/>
  <c r="G45" i="36" s="1"/>
  <c r="F18" i="1" s="1"/>
  <c r="F40" i="36"/>
  <c r="G40" i="36" s="1"/>
  <c r="F41" i="36"/>
  <c r="G41" i="36" s="1"/>
  <c r="G44" i="36" l="1"/>
  <c r="F17" i="1" s="1"/>
  <c r="F47" i="36" l="1"/>
  <c r="F16" i="1"/>
  <c r="G16" i="1" s="1"/>
  <c r="F22" i="1" l="1"/>
</calcChain>
</file>

<file path=xl/sharedStrings.xml><?xml version="1.0" encoding="utf-8"?>
<sst xmlns="http://schemas.openxmlformats.org/spreadsheetml/2006/main" count="143" uniqueCount="97">
  <si>
    <t>CELKOVÁ REKAPITULACE - SLABOPROUD</t>
  </si>
  <si>
    <t>Kód</t>
  </si>
  <si>
    <t>Popis</t>
  </si>
  <si>
    <t xml:space="preserve">   Množ.</t>
  </si>
  <si>
    <t>Cena/jedn.</t>
  </si>
  <si>
    <t>Celkem</t>
  </si>
  <si>
    <t>0</t>
  </si>
  <si>
    <t>Dodávka (D)</t>
  </si>
  <si>
    <t>Montáž (M)</t>
  </si>
  <si>
    <t>KT</t>
  </si>
  <si>
    <t>Kabelové trasy slaboproudých rozvodů</t>
  </si>
  <si>
    <t>Celkem doprava, přesun hmot</t>
  </si>
  <si>
    <t>Celkem VRN - zařízení staveniště, odběr energií, WC, ostraha, …</t>
  </si>
  <si>
    <t>CELKEM bez DPH</t>
  </si>
  <si>
    <t>POZN.:</t>
  </si>
  <si>
    <t>.</t>
  </si>
  <si>
    <t>ks</t>
  </si>
  <si>
    <t>REKAPITULACE :</t>
  </si>
  <si>
    <t>Celkem bez DPH</t>
  </si>
  <si>
    <t>Pozn.:</t>
  </si>
  <si>
    <t>m</t>
  </si>
  <si>
    <t>Celkem dokumentace - skutečný stav</t>
  </si>
  <si>
    <t>KABELOVÉ TRASY - KT :</t>
  </si>
  <si>
    <t>vl.</t>
  </si>
  <si>
    <t>OTDR měření optického vlákna, oboustranné změření na vlnových délkách 850 a 1300nm nebo 1310 a 1550nm, zpracování hodnot útlumu  do protokolu vč. grafu (reflektometr)</t>
  </si>
  <si>
    <t>Práce na opt. rozváděči (vystrojení)</t>
  </si>
  <si>
    <t>hod.</t>
  </si>
  <si>
    <t>Poznámka</t>
  </si>
  <si>
    <t>h.</t>
  </si>
  <si>
    <t xml:space="preserve">Z důvodu neexistence příslušných položek v cenové soustavě typu ÚRS byly uvedené položky vytvořeny a </t>
  </si>
  <si>
    <t xml:space="preserve">oceněny na základě doporučených technických řešení a prodejních cen jednotlivých výrobců, cenových  </t>
  </si>
  <si>
    <t>nabídek dodavatelů a montážních firem.</t>
  </si>
  <si>
    <t>Zakázka:</t>
  </si>
  <si>
    <t>Investor:</t>
  </si>
  <si>
    <t>Objekt:</t>
  </si>
  <si>
    <t>Systém:</t>
  </si>
  <si>
    <t>Zpracoval:</t>
  </si>
  <si>
    <t>CubeNet, s.r.o. - Ing. Pavel Klhůfek - M: 603545391</t>
  </si>
  <si>
    <t>V jednotkových cenách bude zahrnuto následující</t>
  </si>
  <si>
    <t>Ceny za lešení, pronájem plošin, zvedacích mechanizmů a provizorních statických podpůrných konstrukcí.</t>
  </si>
  <si>
    <t>Práci v noci, o víkendech a svátcích.</t>
  </si>
  <si>
    <t>Náklady na veškeré energie potřebné ke zhotovení, uvedení do provozu a odzkoušení díla a pro pomocné a vedlejší činnosti.</t>
  </si>
  <si>
    <t>Veškeré náklady označené v české legislativě jako GZS (zařízení staveniště), jako např.: dočasné budovy pro personál stavby - kanceláře, šatny, WC, sklady, dále opatření související s bezpečností práce a požární ochranou na stavbě, provizorní připojení sítí, provizorní komunikace, provizorní osvětlení staveniště, apod.</t>
  </si>
  <si>
    <t>Náklady na veškeré provizorní přesuny materiálu v rámci staveniště a další případné náklady vynucené organizačně-logistickými podmínkami (dopravní kapacita, nedostatek místa).</t>
  </si>
  <si>
    <t>Protiprašná opatření, provizorní opatření proti vlivu prací na stávající nebo budované konstrukce.</t>
  </si>
  <si>
    <t>Všeobecné podmínky, které bude dodavatel stavby respektovat</t>
  </si>
  <si>
    <t xml:space="preserve">Vytěžený a vybouraný materiál se stává majetkem zhotovitele (pokud objednatel neurčí jinak). </t>
  </si>
  <si>
    <t>Výměry uvedené v soupisu prací jsou uvedeny ve skutečných rozměrech hotové konstrukce. Veškeré prořezy je nutno zahrnout do nabídkové ceny a nebudou zvlášť hrazeny.</t>
  </si>
  <si>
    <t>Náklady na odvoz, skládkové, veškeré přesuny materiálu,lešení,atd. musí být zahrnuty v jednotkových cenách. Rovněž odvozy na mezideponii, opětovné naložení, převoz musí být zahrnuty v jednotkových cenách.</t>
  </si>
  <si>
    <t>Před zpracováním nabídky je bezpodmínečně nutné se seznámit s pracovištěm.</t>
  </si>
  <si>
    <t>Práce je nutné provádět mimo jiné o sobotách,nedělích a svátcích.</t>
  </si>
  <si>
    <t>Barevné a architektonické řešení určí objednatel.</t>
  </si>
  <si>
    <t>Převzetí zakázky dodavatelem se stává tato firma vlastníkem odpadu vzniklého při rekonstrukci nebo nové stavbě. Je teda povinna se řídit ustanovením zákona o odpadech č. 185/2001 Sb. a platné vyhlášky MŽV č.  294/2005 v platném znění.</t>
  </si>
  <si>
    <t>Všechny položky v této Specifikaci jsou za materiál a provedení práce (D+M), včetně spojovacího materiálu, není-li uvedeno jinak.</t>
  </si>
  <si>
    <t xml:space="preserve">OBECNĚ </t>
  </si>
  <si>
    <t xml:space="preserve">Jestliže obsahuje zadání díla dle názoru nabízejícího zhotovitele nejasnosti, které mohou ovlivnit tvorbu  ceny,  musí  na  to  nabízející  zhotovitel  písemně  upozornit  před  podpisem  smlouvy  s objednavatelem. 
Změny,  doplnění  a  doplňkové  konstrukce  musí  být  v souladu  s  oborovými  technickými  pravidly, výrobními postupy a jsou-li zhotovitelem považované za důležité, je nutné je zohlednit a písemně na ně v nabídce upozornit. 
Celé  dílo  musí  být  zhotoveno  tak,  aby  byla  dosažena  maximální  hospodárnost  v  poměru investičních nákladů k provozním nákladům.   
Pokud jsou kdekoliv v projektové dokumentaci, rozpočtech nebo v těchto technických podmínkách zadání  použity  požadavky  nebo  odkazy  na  obchodní  firmy,  názvy  nebo  jména  a  příjmení, specifická označení zboží a služeb, které platí pro určitou osobu, případně její organizační složku za  příznačné,  patenty  na  vynálezy,  užitné  vzory,  průmyslové  vzory,  ochranné  známky  nebo označení původu, je tak učiněno pouze  z důvodu upřesnění a přiblížení technických parametrů, kvality projektovaných prvků a navrhovaných řešení a estetického standardu.  
Tyto odkazy, názvy a označení jsou nezávazné a zadavatel v souladu s ustanovením §46, odst. 6 zákona č.137/2006 Sb. O veřejných zakázkách umožňuje použití i jiných, kvalitativně a technicky obdobných řešení a toto nebude důvodem k odmítnutí nabídky.  
Při  realizaci  stavby  je  dodavatel  povinen  řídit  se  technologickými  postupy  a  technickými listy výrobců na stavbě použitých výrobků a platnými ČSN.
Veškeré  eventuální  změny  oproti  projektu  musí  být  předem  projednány  s projektantem  a technickým  dozorem  investora  a  jimi  odsouhlaseny.  
Veškeré  práce  budou  prováděny  podle podkladů (technologických postupů) výrobce a dodavatele materiálů.
Práce  mohou  být  provedeny  pouze  kvalifikovanými pracovníky a firmami, které se mohou prokázat příslušnou kvalifikací. 
Všechny použité materiály a výrobky musí mít platný certifikát ve smyslu zákona 183/2006 Sb. a zákonů souvisejících.
</t>
  </si>
  <si>
    <t>Drobný instalační materiál</t>
  </si>
  <si>
    <t>HZS, koordinace a spolupráce s jinými profesemi</t>
  </si>
  <si>
    <t>19-015-5 / 20-EPRO-01.PRS</t>
  </si>
  <si>
    <t xml:space="preserve">Vysoká škola báňská -Technická univerzita Ostrava </t>
  </si>
  <si>
    <t>Nová budova EkF – přístavba H v areálu VŠB-TUO</t>
  </si>
  <si>
    <t>VRN:</t>
  </si>
  <si>
    <t>VÝKAZ VÝMĚR</t>
  </si>
  <si>
    <t>Ochrana svaru 60 mm</t>
  </si>
  <si>
    <t>Kabelové trasy:</t>
  </si>
  <si>
    <t>Utešnění prostupů D110 izolace, pěna, tmel</t>
  </si>
  <si>
    <t>Utešnění prostupů D60 izolace, pěna, tmel</t>
  </si>
  <si>
    <t>Spojky mikrotrubiček</t>
  </si>
  <si>
    <t>Koncovka mikrotrubičky</t>
  </si>
  <si>
    <t>Optická vana neosazená pro 24 x SC Duplex adaptér 19“ 1U, černá</t>
  </si>
  <si>
    <t>Optická kazeta pro max. 24 svarů s víkem a držáky svarů</t>
  </si>
  <si>
    <t>Adaptér SC-SC Duplex singlemode</t>
  </si>
  <si>
    <t>Pigtail SC 9/125 OS1 2m vč. sváru</t>
  </si>
  <si>
    <t>Patch kabel LC - SC Duplex 09/125 OS1 1m</t>
  </si>
  <si>
    <t>Patch kabel LC - SC Duplex 09/125 OS1 3m</t>
  </si>
  <si>
    <t>Mikrotrubička 10/8 LSZH</t>
  </si>
  <si>
    <t>box 400x300x200, kryt vstupu a spojek</t>
  </si>
  <si>
    <t>kryt optické rezervy</t>
  </si>
  <si>
    <t>TR.KOPOFLEX  50 - do země</t>
  </si>
  <si>
    <t>TR.KOPOFLEX  40 - do země</t>
  </si>
  <si>
    <t>TR.KOPOFLEX  110 - do země</t>
  </si>
  <si>
    <t>TR.KOPOFLEX  75 - do země</t>
  </si>
  <si>
    <t>Vodoblok</t>
  </si>
  <si>
    <t>HDPE DuraPack 40 + 7 10/8mm</t>
  </si>
  <si>
    <t>HDPE DuraPack 32 + 7 10/8mm</t>
  </si>
  <si>
    <t>HDPE zemní DuraMulti 4x 12/8mm</t>
  </si>
  <si>
    <t>Mikrokabel 12-vláknový 9/125 OS2</t>
  </si>
  <si>
    <t>Vrtání prostupů do budovy řeší stavba</t>
  </si>
  <si>
    <t>Veškerou izolaci prostupů do budovy si řeší každá profese samostaně</t>
  </si>
  <si>
    <t>Výstražná fólie červená, blesk</t>
  </si>
  <si>
    <t>Přesné typy konektorů FO odsouhlasit investorem</t>
  </si>
  <si>
    <t>IO 540 - VENKOVNÍ OSVĚTLENÍ</t>
  </si>
  <si>
    <t>Veškeré výkopové práce, pískové lože, zához a terenní úpravy jsou řešeny v jiné části PD.</t>
  </si>
  <si>
    <t>T-kus pro HDPE, do 40</t>
  </si>
  <si>
    <t>Spojka HDPE do 40 vč. spojek Mikrotrubiček</t>
  </si>
  <si>
    <t xml:space="preserve">Pokud je uveden referenční výrobek, může být nahrazen rovnocenným řešením dle ust. § 89 odst. 6 </t>
  </si>
  <si>
    <t>zákona č. 134/2016 Sb.. Info k vyplnění viz. samostatný list Specifikace.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</si>
</sst>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Kč&quot;* #,##0.00_);_(&quot;Kč&quot;* \(#,##0.00\);_(&quot;Kč&quot;* &quot;-&quot;??_);_(@_)"/>
    <numFmt numFmtId="165" formatCode="#,##0.\-\ ;\-#,##0.\-"/>
    <numFmt numFmtId="166" formatCode="#,##0.\-;\-#,##0\ &quot;Kč&quot;"/>
    <numFmt numFmtId="167" formatCode="#,##0.\-"/>
    <numFmt numFmtId="168" formatCode="#,##0.00\ &quot;Kč&quot;"/>
    <numFmt numFmtId="169" formatCode="#,##0\ &quot;Kč&quot;"/>
  </numFmts>
  <fonts count="32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Helv"/>
      <charset val="238"/>
    </font>
    <font>
      <b/>
      <sz val="10"/>
      <color indexed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indexed="22"/>
      <name val="Arial"/>
      <family val="2"/>
      <charset val="238"/>
    </font>
    <font>
      <b/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sz val="9"/>
      <color theme="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u/>
      <sz val="10"/>
      <name val="Arial"/>
      <family val="2"/>
      <charset val="238"/>
    </font>
    <font>
      <b/>
      <sz val="9"/>
      <color indexed="62"/>
      <name val="Arial"/>
      <family val="2"/>
      <charset val="238"/>
    </font>
    <font>
      <sz val="9"/>
      <color rgb="FF0070C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9"/>
      <color theme="0" tint="-0.3499862666707357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16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29" fillId="0" borderId="0"/>
  </cellStyleXfs>
  <cellXfs count="141">
    <xf numFmtId="0" fontId="0" fillId="0" borderId="0" xfId="0"/>
    <xf numFmtId="0" fontId="6" fillId="0" borderId="1" xfId="7" applyFont="1" applyFill="1" applyBorder="1" applyAlignment="1">
      <alignment horizontal="center"/>
    </xf>
    <xf numFmtId="0" fontId="4" fillId="0" borderId="0" xfId="3" applyFont="1" applyFill="1" applyBorder="1"/>
    <xf numFmtId="0" fontId="4" fillId="0" borderId="0" xfId="3" applyFont="1" applyFill="1" applyBorder="1" applyAlignment="1"/>
    <xf numFmtId="165" fontId="4" fillId="0" borderId="0" xfId="3" applyNumberFormat="1" applyFont="1" applyFill="1" applyBorder="1"/>
    <xf numFmtId="0" fontId="23" fillId="0" borderId="0" xfId="0" applyFont="1"/>
    <xf numFmtId="0" fontId="4" fillId="0" borderId="0" xfId="3" applyFont="1" applyFill="1"/>
    <xf numFmtId="0" fontId="4" fillId="0" borderId="0" xfId="3" applyFont="1" applyFill="1" applyBorder="1" applyAlignment="1">
      <alignment horizontal="left" vertical="top"/>
    </xf>
    <xf numFmtId="0" fontId="4" fillId="0" borderId="0" xfId="3" applyFont="1" applyFill="1" applyBorder="1" applyAlignment="1">
      <alignment horizontal="right"/>
    </xf>
    <xf numFmtId="0" fontId="17" fillId="0" borderId="0" xfId="3" applyFont="1" applyFill="1" applyBorder="1"/>
    <xf numFmtId="0" fontId="6" fillId="0" borderId="0" xfId="3" applyFont="1" applyFill="1" applyBorder="1" applyAlignment="1">
      <alignment horizontal="center" vertical="top" wrapText="1"/>
    </xf>
    <xf numFmtId="0" fontId="6" fillId="0" borderId="0" xfId="3" applyFont="1" applyFill="1" applyBorder="1" applyAlignment="1">
      <alignment horizontal="center" vertical="top"/>
    </xf>
    <xf numFmtId="166" fontId="14" fillId="0" borderId="0" xfId="3" applyNumberFormat="1" applyFont="1" applyFill="1" applyBorder="1" applyAlignment="1">
      <alignment horizontal="right" vertical="top" wrapText="1"/>
    </xf>
    <xf numFmtId="0" fontId="24" fillId="0" borderId="0" xfId="3" applyNumberFormat="1" applyFont="1" applyFill="1" applyAlignment="1"/>
    <xf numFmtId="49" fontId="25" fillId="0" borderId="0" xfId="3" applyNumberFormat="1" applyFont="1" applyFill="1" applyBorder="1" applyAlignment="1">
      <alignment horizontal="right"/>
    </xf>
    <xf numFmtId="0" fontId="6" fillId="0" borderId="0" xfId="3" applyFont="1" applyFill="1" applyBorder="1" applyAlignment="1"/>
    <xf numFmtId="0" fontId="26" fillId="0" borderId="0" xfId="3" applyNumberFormat="1" applyFont="1" applyFill="1" applyBorder="1" applyAlignment="1"/>
    <xf numFmtId="0" fontId="21" fillId="0" borderId="0" xfId="4" applyNumberFormat="1" applyFont="1" applyFill="1" applyBorder="1" applyAlignment="1"/>
    <xf numFmtId="49" fontId="4" fillId="0" borderId="0" xfId="3" applyNumberFormat="1" applyFont="1" applyFill="1" applyBorder="1" applyAlignment="1">
      <alignment horizontal="right"/>
    </xf>
    <xf numFmtId="0" fontId="6" fillId="0" borderId="1" xfId="3" applyFont="1" applyFill="1" applyBorder="1" applyAlignment="1">
      <alignment horizontal="center"/>
    </xf>
    <xf numFmtId="49" fontId="6" fillId="0" borderId="1" xfId="5" applyNumberFormat="1" applyFont="1" applyFill="1" applyBorder="1" applyAlignment="1">
      <alignment horizontal="center"/>
    </xf>
    <xf numFmtId="0" fontId="4" fillId="0" borderId="1" xfId="6" applyFont="1" applyFill="1" applyBorder="1" applyAlignment="1">
      <alignment horizontal="center"/>
    </xf>
    <xf numFmtId="165" fontId="6" fillId="0" borderId="1" xfId="3" applyNumberFormat="1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17" fillId="0" borderId="0" xfId="3" applyFont="1" applyFill="1" applyBorder="1" applyAlignment="1"/>
    <xf numFmtId="2" fontId="17" fillId="0" borderId="0" xfId="3" applyNumberFormat="1" applyFont="1" applyFill="1" applyBorder="1"/>
    <xf numFmtId="165" fontId="17" fillId="0" borderId="0" xfId="3" applyNumberFormat="1" applyFont="1" applyFill="1" applyBorder="1"/>
    <xf numFmtId="0" fontId="6" fillId="0" borderId="0" xfId="3" applyFont="1" applyFill="1" applyBorder="1" applyAlignment="1">
      <alignment horizontal="center"/>
    </xf>
    <xf numFmtId="1" fontId="6" fillId="0" borderId="0" xfId="3" applyNumberFormat="1" applyFont="1" applyFill="1" applyBorder="1" applyAlignment="1">
      <alignment horizontal="center"/>
    </xf>
    <xf numFmtId="165" fontId="6" fillId="0" borderId="0" xfId="3" applyNumberFormat="1" applyFont="1" applyFill="1" applyBorder="1"/>
    <xf numFmtId="0" fontId="19" fillId="0" borderId="0" xfId="3" applyFont="1" applyFill="1" applyBorder="1" applyAlignment="1">
      <alignment horizontal="left" indent="1"/>
    </xf>
    <xf numFmtId="1" fontId="4" fillId="0" borderId="0" xfId="3" applyNumberFormat="1" applyFont="1" applyFill="1" applyBorder="1" applyAlignment="1">
      <alignment horizontal="center"/>
    </xf>
    <xf numFmtId="49" fontId="6" fillId="0" borderId="0" xfId="3" applyNumberFormat="1" applyFont="1" applyFill="1" applyBorder="1" applyAlignment="1">
      <alignment horizontal="center" vertical="top" wrapText="1"/>
    </xf>
    <xf numFmtId="2" fontId="4" fillId="0" borderId="0" xfId="3" applyNumberFormat="1" applyFont="1" applyFill="1" applyBorder="1" applyAlignment="1">
      <alignment horizontal="right"/>
    </xf>
    <xf numFmtId="3" fontId="19" fillId="0" borderId="0" xfId="8" applyNumberFormat="1" applyFont="1" applyFill="1"/>
    <xf numFmtId="1" fontId="4" fillId="0" borderId="0" xfId="3" applyNumberFormat="1" applyFont="1" applyFill="1" applyBorder="1" applyAlignment="1" applyProtection="1">
      <alignment horizontal="right"/>
      <protection locked="0"/>
    </xf>
    <xf numFmtId="4" fontId="4" fillId="0" borderId="0" xfId="3" applyNumberFormat="1" applyFont="1" applyFill="1" applyBorder="1"/>
    <xf numFmtId="0" fontId="4" fillId="0" borderId="2" xfId="3" applyFont="1" applyFill="1" applyBorder="1" applyAlignment="1">
      <alignment horizontal="center"/>
    </xf>
    <xf numFmtId="0" fontId="4" fillId="0" borderId="2" xfId="3" applyFont="1" applyFill="1" applyBorder="1"/>
    <xf numFmtId="0" fontId="4" fillId="0" borderId="2" xfId="3" applyFont="1" applyFill="1" applyBorder="1" applyAlignment="1"/>
    <xf numFmtId="1" fontId="4" fillId="0" borderId="2" xfId="3" applyNumberFormat="1" applyFont="1" applyFill="1" applyBorder="1" applyAlignment="1" applyProtection="1">
      <alignment horizontal="right"/>
      <protection locked="0"/>
    </xf>
    <xf numFmtId="4" fontId="4" fillId="0" borderId="2" xfId="3" applyNumberFormat="1" applyFont="1" applyFill="1" applyBorder="1"/>
    <xf numFmtId="165" fontId="4" fillId="0" borderId="2" xfId="3" applyNumberFormat="1" applyFont="1" applyFill="1" applyBorder="1"/>
    <xf numFmtId="0" fontId="8" fillId="0" borderId="0" xfId="3" applyFont="1" applyFill="1" applyBorder="1" applyAlignment="1">
      <alignment horizontal="left"/>
    </xf>
    <xf numFmtId="0" fontId="8" fillId="0" borderId="0" xfId="3" applyFont="1" applyFill="1" applyBorder="1"/>
    <xf numFmtId="0" fontId="8" fillId="0" borderId="0" xfId="3" applyFont="1" applyFill="1" applyBorder="1" applyAlignment="1"/>
    <xf numFmtId="1" fontId="8" fillId="0" borderId="0" xfId="3" applyNumberFormat="1" applyFont="1" applyFill="1" applyBorder="1" applyAlignment="1" applyProtection="1">
      <alignment horizontal="right"/>
      <protection locked="0"/>
    </xf>
    <xf numFmtId="167" fontId="8" fillId="0" borderId="0" xfId="3" applyNumberFormat="1" applyFont="1" applyFill="1" applyBorder="1"/>
    <xf numFmtId="0" fontId="8" fillId="0" borderId="0" xfId="3" applyFont="1" applyFill="1"/>
    <xf numFmtId="0" fontId="8" fillId="0" borderId="3" xfId="3" applyFont="1" applyFill="1" applyBorder="1" applyAlignment="1">
      <alignment horizontal="center"/>
    </xf>
    <xf numFmtId="0" fontId="8" fillId="0" borderId="3" xfId="3" applyFont="1" applyFill="1" applyBorder="1"/>
    <xf numFmtId="0" fontId="8" fillId="0" borderId="3" xfId="3" applyFont="1" applyFill="1" applyBorder="1" applyAlignment="1"/>
    <xf numFmtId="1" fontId="8" fillId="0" borderId="3" xfId="3" applyNumberFormat="1" applyFont="1" applyFill="1" applyBorder="1" applyAlignment="1" applyProtection="1">
      <alignment horizontal="right"/>
      <protection locked="0"/>
    </xf>
    <xf numFmtId="167" fontId="8" fillId="0" borderId="3" xfId="3" applyNumberFormat="1" applyFont="1" applyFill="1" applyBorder="1"/>
    <xf numFmtId="0" fontId="6" fillId="0" borderId="0" xfId="3" applyFont="1" applyFill="1" applyBorder="1"/>
    <xf numFmtId="0" fontId="23" fillId="0" borderId="0" xfId="0" applyFont="1" applyAlignment="1">
      <alignment vertical="center"/>
    </xf>
    <xf numFmtId="165" fontId="19" fillId="0" borderId="0" xfId="3" applyNumberFormat="1" applyFont="1" applyFill="1" applyBorder="1"/>
    <xf numFmtId="0" fontId="9" fillId="0" borderId="0" xfId="0" applyFont="1" applyFill="1" applyAlignment="1">
      <alignment vertical="center"/>
    </xf>
    <xf numFmtId="0" fontId="30" fillId="0" borderId="0" xfId="17" applyFont="1" applyAlignment="1"/>
    <xf numFmtId="0" fontId="29" fillId="0" borderId="0" xfId="17" applyAlignment="1">
      <alignment vertical="center" wrapText="1"/>
    </xf>
    <xf numFmtId="0" fontId="30" fillId="0" borderId="0" xfId="17" applyFont="1" applyAlignment="1">
      <alignment vertical="center" wrapText="1"/>
    </xf>
    <xf numFmtId="0" fontId="0" fillId="0" borderId="0" xfId="0" applyAlignment="1">
      <alignment vertical="center"/>
    </xf>
    <xf numFmtId="0" fontId="23" fillId="0" borderId="0" xfId="17" applyFont="1" applyAlignment="1">
      <alignment vertical="center" wrapText="1"/>
    </xf>
    <xf numFmtId="0" fontId="29" fillId="0" borderId="0" xfId="17" applyAlignment="1">
      <alignment wrapText="1"/>
    </xf>
    <xf numFmtId="0" fontId="23" fillId="0" borderId="0" xfId="17" applyFont="1" applyAlignment="1">
      <alignment vertical="top" wrapText="1"/>
    </xf>
    <xf numFmtId="0" fontId="0" fillId="0" borderId="0" xfId="0" applyAlignment="1"/>
    <xf numFmtId="0" fontId="9" fillId="0" borderId="0" xfId="3" applyFont="1" applyAlignment="1">
      <alignment horizontal="center" vertical="center"/>
    </xf>
    <xf numFmtId="0" fontId="9" fillId="0" borderId="0" xfId="9" applyFont="1" applyAlignment="1">
      <alignment vertical="center"/>
    </xf>
    <xf numFmtId="3" fontId="9" fillId="0" borderId="0" xfId="3" applyNumberFormat="1" applyFont="1" applyAlignment="1" applyProtection="1">
      <alignment horizontal="right" vertical="center"/>
      <protection locked="0"/>
    </xf>
    <xf numFmtId="0" fontId="9" fillId="0" borderId="0" xfId="3" applyFont="1" applyAlignment="1">
      <alignment vertical="center"/>
    </xf>
    <xf numFmtId="4" fontId="9" fillId="0" borderId="0" xfId="3" applyNumberFormat="1" applyFont="1" applyAlignment="1">
      <alignment vertical="center"/>
    </xf>
    <xf numFmtId="165" fontId="9" fillId="0" borderId="0" xfId="3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3" applyFont="1" applyAlignment="1" applyProtection="1">
      <alignment vertical="center"/>
      <protection locked="0"/>
    </xf>
    <xf numFmtId="165" fontId="28" fillId="0" borderId="0" xfId="3" applyNumberFormat="1" applyFont="1" applyAlignment="1">
      <alignment vertical="center"/>
    </xf>
    <xf numFmtId="0" fontId="23" fillId="0" borderId="0" xfId="0" applyFont="1" applyAlignment="1">
      <alignment horizontal="left" vertical="center"/>
    </xf>
    <xf numFmtId="0" fontId="9" fillId="0" borderId="0" xfId="10" applyFont="1" applyAlignment="1">
      <alignment vertical="center"/>
    </xf>
    <xf numFmtId="3" fontId="9" fillId="0" borderId="0" xfId="3" applyNumberFormat="1" applyFont="1" applyFill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27" fillId="0" borderId="0" xfId="9" applyFont="1" applyAlignment="1">
      <alignment vertical="center"/>
    </xf>
    <xf numFmtId="0" fontId="15" fillId="0" borderId="0" xfId="9" applyFont="1" applyAlignment="1">
      <alignment horizontal="center" vertical="center"/>
    </xf>
    <xf numFmtId="0" fontId="10" fillId="0" borderId="0" xfId="9" applyFont="1" applyAlignment="1">
      <alignment vertical="center"/>
    </xf>
    <xf numFmtId="0" fontId="10" fillId="0" borderId="0" xfId="9" applyFont="1" applyAlignment="1">
      <alignment horizontal="right" vertical="center"/>
    </xf>
    <xf numFmtId="0" fontId="24" fillId="0" borderId="0" xfId="0" applyFont="1" applyAlignment="1">
      <alignment vertical="center"/>
    </xf>
    <xf numFmtId="0" fontId="15" fillId="0" borderId="0" xfId="9" applyFont="1" applyAlignment="1">
      <alignment vertical="center"/>
    </xf>
    <xf numFmtId="168" fontId="18" fillId="0" borderId="0" xfId="9" applyNumberFormat="1" applyFont="1" applyAlignment="1">
      <alignment horizontal="right" vertical="center"/>
    </xf>
    <xf numFmtId="0" fontId="9" fillId="0" borderId="0" xfId="9" applyFont="1" applyAlignment="1">
      <alignment horizontal="right" vertical="center"/>
    </xf>
    <xf numFmtId="0" fontId="23" fillId="0" borderId="4" xfId="0" applyFont="1" applyBorder="1" applyAlignment="1">
      <alignment vertical="center"/>
    </xf>
    <xf numFmtId="0" fontId="9" fillId="0" borderId="4" xfId="9" applyFont="1" applyBorder="1" applyAlignment="1">
      <alignment vertical="center"/>
    </xf>
    <xf numFmtId="0" fontId="15" fillId="0" borderId="4" xfId="9" applyFont="1" applyBorder="1" applyAlignment="1">
      <alignment vertical="center"/>
    </xf>
    <xf numFmtId="0" fontId="10" fillId="0" borderId="5" xfId="3" applyFont="1" applyBorder="1" applyAlignment="1">
      <alignment horizontal="center" vertical="center"/>
    </xf>
    <xf numFmtId="49" fontId="10" fillId="0" borderId="5" xfId="5" applyNumberFormat="1" applyFont="1" applyBorder="1" applyAlignment="1">
      <alignment horizontal="center" vertical="center"/>
    </xf>
    <xf numFmtId="0" fontId="23" fillId="0" borderId="5" xfId="0" applyFont="1" applyBorder="1" applyAlignment="1">
      <alignment vertical="center"/>
    </xf>
    <xf numFmtId="0" fontId="9" fillId="0" borderId="5" xfId="7" applyFont="1" applyBorder="1" applyAlignment="1">
      <alignment horizontal="center" vertical="center"/>
    </xf>
    <xf numFmtId="165" fontId="9" fillId="0" borderId="5" xfId="3" applyNumberFormat="1" applyFont="1" applyBorder="1" applyAlignment="1">
      <alignment horizontal="center" vertical="center"/>
    </xf>
    <xf numFmtId="3" fontId="20" fillId="0" borderId="0" xfId="3" applyNumberFormat="1" applyFont="1" applyAlignment="1" applyProtection="1">
      <alignment horizontal="right" vertical="center"/>
      <protection locked="0"/>
    </xf>
    <xf numFmtId="0" fontId="9" fillId="0" borderId="0" xfId="3" applyFont="1" applyAlignment="1" applyProtection="1">
      <alignment vertical="center" wrapText="1"/>
      <protection locked="0"/>
    </xf>
    <xf numFmtId="0" fontId="9" fillId="0" borderId="0" xfId="3" applyFont="1" applyAlignment="1" applyProtection="1">
      <alignment horizontal="center" vertical="center"/>
      <protection locked="0"/>
    </xf>
    <xf numFmtId="0" fontId="9" fillId="0" borderId="0" xfId="10" applyFont="1" applyProtection="1">
      <protection locked="0"/>
    </xf>
    <xf numFmtId="0" fontId="9" fillId="0" borderId="0" xfId="3" applyFont="1" applyProtection="1">
      <protection locked="0"/>
    </xf>
    <xf numFmtId="0" fontId="9" fillId="0" borderId="0" xfId="10" applyFont="1" applyAlignment="1" applyProtection="1">
      <alignment horizontal="left"/>
      <protection locked="0"/>
    </xf>
    <xf numFmtId="0" fontId="9" fillId="0" borderId="0" xfId="10" applyFont="1" applyAlignment="1">
      <alignment horizontal="left" vertical="center"/>
    </xf>
    <xf numFmtId="0" fontId="22" fillId="0" borderId="0" xfId="10" applyFont="1" applyAlignment="1">
      <alignment horizontal="left" vertical="center"/>
    </xf>
    <xf numFmtId="0" fontId="9" fillId="0" borderId="5" xfId="3" applyFont="1" applyBorder="1" applyAlignment="1">
      <alignment vertical="center"/>
    </xf>
    <xf numFmtId="0" fontId="15" fillId="0" borderId="5" xfId="3" applyFont="1" applyBorder="1" applyAlignment="1" applyProtection="1">
      <alignment horizontal="right" vertical="center"/>
      <protection locked="0"/>
    </xf>
    <xf numFmtId="0" fontId="15" fillId="0" borderId="0" xfId="3" applyFont="1" applyAlignment="1" applyProtection="1">
      <alignment horizontal="right" vertical="center"/>
      <protection locked="0"/>
    </xf>
    <xf numFmtId="0" fontId="6" fillId="0" borderId="0" xfId="9" applyFont="1" applyAlignment="1">
      <alignment vertical="center"/>
    </xf>
    <xf numFmtId="0" fontId="10" fillId="0" borderId="0" xfId="7" applyFont="1" applyAlignment="1">
      <alignment vertical="center"/>
    </xf>
    <xf numFmtId="169" fontId="10" fillId="0" borderId="0" xfId="9" applyNumberFormat="1" applyFont="1" applyAlignment="1">
      <alignment vertical="center"/>
    </xf>
    <xf numFmtId="0" fontId="9" fillId="0" borderId="0" xfId="3" applyFont="1" applyAlignment="1">
      <alignment horizontal="left" vertical="center"/>
    </xf>
    <xf numFmtId="0" fontId="6" fillId="0" borderId="0" xfId="3" applyFont="1" applyAlignment="1">
      <alignment horizontal="left" vertical="center"/>
    </xf>
    <xf numFmtId="168" fontId="6" fillId="0" borderId="0" xfId="9" applyNumberFormat="1" applyFont="1" applyAlignment="1">
      <alignment vertical="center"/>
    </xf>
    <xf numFmtId="168" fontId="4" fillId="0" borderId="0" xfId="9" applyNumberFormat="1" applyFont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9" applyFont="1" applyFill="1" applyAlignment="1">
      <alignment vertical="center"/>
    </xf>
    <xf numFmtId="168" fontId="13" fillId="2" borderId="0" xfId="9" applyNumberFormat="1" applyFont="1" applyFill="1" applyAlignment="1">
      <alignment vertical="center"/>
    </xf>
    <xf numFmtId="168" fontId="12" fillId="2" borderId="0" xfId="9" applyNumberFormat="1" applyFont="1" applyFill="1" applyAlignment="1">
      <alignment vertical="center"/>
    </xf>
    <xf numFmtId="168" fontId="14" fillId="0" borderId="0" xfId="9" applyNumberFormat="1" applyFont="1" applyAlignment="1">
      <alignment vertical="center"/>
    </xf>
    <xf numFmtId="0" fontId="4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10" fillId="0" borderId="4" xfId="7" applyFont="1" applyBorder="1" applyAlignment="1">
      <alignment horizontal="left" indent="4"/>
    </xf>
    <xf numFmtId="0" fontId="10" fillId="0" borderId="4" xfId="7" applyFont="1" applyBorder="1" applyAlignment="1">
      <alignment horizontal="right"/>
    </xf>
    <xf numFmtId="0" fontId="10" fillId="0" borderId="4" xfId="7" applyFont="1" applyBorder="1" applyAlignment="1">
      <alignment horizontal="center" vertical="center"/>
    </xf>
    <xf numFmtId="0" fontId="9" fillId="0" borderId="0" xfId="3" applyFont="1" applyAlignment="1">
      <alignment vertical="center" wrapText="1"/>
    </xf>
    <xf numFmtId="0" fontId="10" fillId="0" borderId="0" xfId="10" applyFont="1" applyAlignment="1">
      <alignment horizontal="left" vertical="center"/>
    </xf>
    <xf numFmtId="9" fontId="9" fillId="0" borderId="0" xfId="2" applyFont="1" applyAlignment="1" applyProtection="1">
      <alignment horizontal="right" vertical="center"/>
      <protection locked="0"/>
    </xf>
    <xf numFmtId="0" fontId="9" fillId="0" borderId="0" xfId="3" applyFont="1" applyFill="1" applyAlignment="1" applyProtection="1">
      <alignment vertical="center"/>
      <protection locked="0"/>
    </xf>
    <xf numFmtId="0" fontId="9" fillId="0" borderId="0" xfId="3" applyFont="1" applyFill="1" applyAlignment="1">
      <alignment vertical="center" wrapText="1"/>
    </xf>
    <xf numFmtId="3" fontId="9" fillId="0" borderId="0" xfId="3" applyNumberFormat="1" applyFont="1" applyFill="1" applyAlignment="1" applyProtection="1">
      <alignment horizontal="right"/>
      <protection locked="0"/>
    </xf>
    <xf numFmtId="0" fontId="9" fillId="0" borderId="0" xfId="3" applyFont="1"/>
    <xf numFmtId="0" fontId="9" fillId="0" borderId="6" xfId="10" applyFont="1" applyBorder="1" applyAlignment="1">
      <alignment vertical="center" wrapText="1"/>
    </xf>
    <xf numFmtId="0" fontId="9" fillId="0" borderId="6" xfId="3" applyFont="1" applyBorder="1" applyAlignment="1">
      <alignment vertical="center"/>
    </xf>
    <xf numFmtId="3" fontId="9" fillId="0" borderId="6" xfId="3" applyNumberFormat="1" applyFont="1" applyFill="1" applyBorder="1" applyAlignment="1">
      <alignment horizontal="right" vertical="center"/>
    </xf>
    <xf numFmtId="4" fontId="9" fillId="0" borderId="0" xfId="3" applyNumberFormat="1" applyFont="1" applyAlignment="1">
      <alignment horizontal="center" vertical="center"/>
    </xf>
    <xf numFmtId="165" fontId="9" fillId="0" borderId="0" xfId="3" applyNumberFormat="1" applyFont="1" applyAlignment="1">
      <alignment horizontal="center" vertical="center"/>
    </xf>
    <xf numFmtId="4" fontId="9" fillId="0" borderId="5" xfId="3" applyNumberFormat="1" applyFont="1" applyBorder="1" applyAlignment="1">
      <alignment horizontal="center" vertical="center"/>
    </xf>
    <xf numFmtId="4" fontId="31" fillId="0" borderId="0" xfId="3" applyNumberFormat="1" applyFont="1" applyAlignment="1">
      <alignment horizontal="center" vertical="center"/>
    </xf>
    <xf numFmtId="4" fontId="9" fillId="3" borderId="0" xfId="3" applyNumberFormat="1" applyFont="1" applyFill="1" applyAlignment="1">
      <alignment horizontal="center" vertical="center"/>
    </xf>
    <xf numFmtId="0" fontId="23" fillId="0" borderId="0" xfId="0" applyFont="1" applyAlignment="1">
      <alignment horizontal="left"/>
    </xf>
    <xf numFmtId="0" fontId="4" fillId="0" borderId="0" xfId="3" applyFont="1" applyAlignment="1">
      <alignment horizontal="left"/>
    </xf>
    <xf numFmtId="169" fontId="12" fillId="2" borderId="0" xfId="1" applyNumberFormat="1" applyFont="1" applyFill="1" applyAlignment="1">
      <alignment horizontal="right" vertical="center"/>
    </xf>
  </cellXfs>
  <cellStyles count="18">
    <cellStyle name="Měna" xfId="1" builtinId="4"/>
    <cellStyle name="Měna 2" xfId="14" xr:uid="{00000000-0005-0000-0000-000003000000}"/>
    <cellStyle name="normálne 2" xfId="11" xr:uid="{00000000-0005-0000-0000-000004000000}"/>
    <cellStyle name="normálne 2 2" xfId="16" xr:uid="{00000000-0005-0000-0000-000005000000}"/>
    <cellStyle name="Normální" xfId="0" builtinId="0"/>
    <cellStyle name="Normální 2" xfId="13" xr:uid="{00000000-0005-0000-0000-000007000000}"/>
    <cellStyle name="Normální 21" xfId="17" xr:uid="{00000000-0005-0000-0000-000008000000}"/>
    <cellStyle name="Normální 3" xfId="12" xr:uid="{00000000-0005-0000-0000-000009000000}"/>
    <cellStyle name="normální_KabTrasy" xfId="6" xr:uid="{00000000-0005-0000-0000-00000A000000}"/>
    <cellStyle name="normální_List2" xfId="9" xr:uid="{00000000-0005-0000-0000-00000C000000}"/>
    <cellStyle name="normální_mont_prace-sp" xfId="3" xr:uid="{00000000-0005-0000-0000-00000D000000}"/>
    <cellStyle name="normální_montáže_SK-sp" xfId="7" xr:uid="{00000000-0005-0000-0000-00000E000000}"/>
    <cellStyle name="normální_OKUS-sp" xfId="4" xr:uid="{00000000-0005-0000-0000-00000F000000}"/>
    <cellStyle name="normální_SK_SPECIFIKACE_VZOR" xfId="8" xr:uid="{00000000-0005-0000-0000-000010000000}"/>
    <cellStyle name="normální_Specifikace CMsecurity" xfId="5" xr:uid="{00000000-0005-0000-0000-000011000000}"/>
    <cellStyle name="Procenta" xfId="2" builtinId="5"/>
    <cellStyle name="Procenta 2" xfId="15" xr:uid="{00000000-0005-0000-0000-000013000000}"/>
    <cellStyle name="Styl 1" xfId="10" xr:uid="{00000000-0005-0000-0000-000014000000}"/>
  </cellStyles>
  <dxfs count="0"/>
  <tableStyles count="0" defaultTableStyle="TableStyleMedium2" defaultPivotStyle="PivotStyleLight16"/>
  <colors>
    <mruColors>
      <color rgb="FFE105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Ceny\Bettermann%20OBO\OBO%20Bettermann01_2012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_op_08\MORYS\08-MORY-01.NAB_Klinika_infekcnich_chorob_a_AIDS\_Texty\080110_SL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noveno_List1"/>
      <sheetName val="SUBKY"/>
      <sheetName val="Celková rekapitulace SLP"/>
      <sheetName val="Materiál SK"/>
      <sheetName val="Rozváděč 19&quot; SK"/>
      <sheetName val="Tlk. materiál SK"/>
      <sheetName val="AP SK"/>
      <sheetName val="Montáž SK"/>
      <sheetName val="TÚ"/>
      <sheetName val="STA"/>
      <sheetName val="JČ"/>
      <sheetName val="VT"/>
      <sheetName val="CCTV"/>
      <sheetName val="KZ "/>
      <sheetName val="KZ Instalace"/>
      <sheetName val="AV Technika"/>
      <sheetName val="KT SLP"/>
      <sheetName val="MR"/>
      <sheetName val="EPS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theme="3" tint="0.39997558519241921"/>
    <pageSetUpPr fitToPage="1"/>
  </sheetPr>
  <dimension ref="A1:G1174"/>
  <sheetViews>
    <sheetView tabSelected="1" zoomScaleNormal="100" zoomScaleSheetLayoutView="85" workbookViewId="0">
      <selection activeCell="F16" sqref="F16"/>
    </sheetView>
  </sheetViews>
  <sheetFormatPr defaultRowHeight="12.75" x14ac:dyDescent="0.2"/>
  <cols>
    <col min="1" max="1" width="3.7109375" style="2" customWidth="1"/>
    <col min="2" max="2" width="13.7109375" style="2" customWidth="1"/>
    <col min="3" max="3" width="48.7109375" style="7" customWidth="1"/>
    <col min="4" max="4" width="6.7109375" style="8" customWidth="1"/>
    <col min="5" max="5" width="6.7109375" style="3" customWidth="1"/>
    <col min="6" max="6" width="12.7109375" style="2" customWidth="1"/>
    <col min="7" max="7" width="12.7109375" style="4" customWidth="1"/>
    <col min="8" max="21" width="8.7109375" style="5" customWidth="1"/>
    <col min="22" max="16384" width="9.140625" style="5"/>
  </cols>
  <sheetData>
    <row r="1" spans="1:7" x14ac:dyDescent="0.2">
      <c r="B1" s="10"/>
      <c r="C1" s="11"/>
      <c r="D1" s="12"/>
    </row>
    <row r="2" spans="1:7" x14ac:dyDescent="0.2">
      <c r="A2" s="54" t="s">
        <v>32</v>
      </c>
      <c r="B2" s="10"/>
      <c r="C2" s="2" t="s">
        <v>58</v>
      </c>
      <c r="D2" s="12"/>
    </row>
    <row r="3" spans="1:7" x14ac:dyDescent="0.2">
      <c r="A3" s="54" t="s">
        <v>33</v>
      </c>
      <c r="B3" s="10"/>
      <c r="C3" s="2" t="s">
        <v>59</v>
      </c>
      <c r="D3" s="12"/>
    </row>
    <row r="4" spans="1:7" x14ac:dyDescent="0.2">
      <c r="A4" s="54" t="s">
        <v>34</v>
      </c>
      <c r="B4" s="10"/>
      <c r="C4" s="2" t="s">
        <v>60</v>
      </c>
      <c r="D4" s="12"/>
    </row>
    <row r="5" spans="1:7" x14ac:dyDescent="0.2">
      <c r="A5" s="54" t="s">
        <v>35</v>
      </c>
      <c r="B5" s="10"/>
      <c r="C5" s="2" t="s">
        <v>91</v>
      </c>
      <c r="D5" s="12"/>
    </row>
    <row r="6" spans="1:7" x14ac:dyDescent="0.2">
      <c r="A6" s="54" t="s">
        <v>36</v>
      </c>
      <c r="B6" s="10"/>
      <c r="C6" s="7" t="s">
        <v>37</v>
      </c>
      <c r="D6" s="12"/>
    </row>
    <row r="7" spans="1:7" x14ac:dyDescent="0.2">
      <c r="B7" s="10"/>
      <c r="C7" s="11"/>
      <c r="D7" s="12"/>
    </row>
    <row r="8" spans="1:7" x14ac:dyDescent="0.2">
      <c r="B8" s="10"/>
      <c r="C8" s="11"/>
      <c r="D8" s="12"/>
    </row>
    <row r="9" spans="1:7" x14ac:dyDescent="0.2">
      <c r="B9" s="10"/>
      <c r="C9" s="11"/>
      <c r="D9" s="12"/>
    </row>
    <row r="10" spans="1:7" ht="15" x14ac:dyDescent="0.25">
      <c r="A10" s="13" t="s">
        <v>0</v>
      </c>
      <c r="C10" s="3"/>
      <c r="D10" s="14"/>
      <c r="E10" s="15"/>
    </row>
    <row r="11" spans="1:7" x14ac:dyDescent="0.2">
      <c r="A11" s="16"/>
      <c r="C11" s="3"/>
      <c r="D11" s="14"/>
      <c r="E11" s="15"/>
    </row>
    <row r="12" spans="1:7" ht="13.5" thickBot="1" x14ac:dyDescent="0.25">
      <c r="A12" s="17"/>
      <c r="B12" s="17"/>
      <c r="C12" s="3"/>
      <c r="D12" s="18"/>
      <c r="E12" s="15"/>
    </row>
    <row r="13" spans="1:7" x14ac:dyDescent="0.2">
      <c r="A13" s="19"/>
      <c r="B13" s="19" t="s">
        <v>1</v>
      </c>
      <c r="C13" s="19" t="s">
        <v>2</v>
      </c>
      <c r="D13" s="20" t="s">
        <v>3</v>
      </c>
      <c r="E13" s="21"/>
      <c r="F13" s="1" t="s">
        <v>4</v>
      </c>
      <c r="G13" s="22" t="s">
        <v>5</v>
      </c>
    </row>
    <row r="14" spans="1:7" x14ac:dyDescent="0.2">
      <c r="A14" s="23"/>
      <c r="B14" s="9"/>
      <c r="C14" s="3"/>
      <c r="D14" s="14" t="s">
        <v>6</v>
      </c>
      <c r="E14" s="24"/>
      <c r="F14" s="25"/>
      <c r="G14" s="26"/>
    </row>
    <row r="15" spans="1:7" x14ac:dyDescent="0.2">
      <c r="A15" s="23"/>
      <c r="B15" s="23"/>
      <c r="C15" s="30"/>
      <c r="D15" s="28"/>
      <c r="E15" s="8"/>
      <c r="F15" s="4"/>
    </row>
    <row r="16" spans="1:7" x14ac:dyDescent="0.2">
      <c r="A16" s="32"/>
      <c r="B16" s="27" t="s">
        <v>9</v>
      </c>
      <c r="C16" s="15" t="s">
        <v>10</v>
      </c>
      <c r="D16" s="28">
        <v>1</v>
      </c>
      <c r="E16" s="6"/>
      <c r="F16" s="29">
        <f>SUM(F17:F18)</f>
        <v>0</v>
      </c>
      <c r="G16" s="29">
        <f>F16*D16</f>
        <v>0</v>
      </c>
    </row>
    <row r="17" spans="1:7" x14ac:dyDescent="0.2">
      <c r="A17" s="23"/>
      <c r="B17" s="23"/>
      <c r="C17" s="30" t="s">
        <v>7</v>
      </c>
      <c r="D17" s="31"/>
      <c r="E17" s="8"/>
      <c r="F17" s="56">
        <f>KT!G44</f>
        <v>0</v>
      </c>
    </row>
    <row r="18" spans="1:7" x14ac:dyDescent="0.2">
      <c r="A18" s="23"/>
      <c r="B18" s="23"/>
      <c r="C18" s="30" t="s">
        <v>8</v>
      </c>
      <c r="D18" s="33"/>
      <c r="E18" s="8"/>
      <c r="F18" s="56">
        <f>KT!G45</f>
        <v>0</v>
      </c>
    </row>
    <row r="19" spans="1:7" x14ac:dyDescent="0.2">
      <c r="A19" s="23"/>
      <c r="B19" s="23"/>
      <c r="C19" s="30"/>
      <c r="D19" s="33"/>
      <c r="E19" s="8"/>
      <c r="F19" s="34"/>
    </row>
    <row r="20" spans="1:7" ht="13.5" thickBot="1" x14ac:dyDescent="0.25">
      <c r="A20" s="23"/>
      <c r="C20" s="3"/>
      <c r="D20" s="35"/>
      <c r="F20" s="36"/>
    </row>
    <row r="21" spans="1:7" x14ac:dyDescent="0.2">
      <c r="A21" s="37"/>
      <c r="B21" s="38"/>
      <c r="C21" s="39"/>
      <c r="D21" s="40"/>
      <c r="E21" s="39"/>
      <c r="F21" s="41"/>
      <c r="G21" s="42"/>
    </row>
    <row r="22" spans="1:7" x14ac:dyDescent="0.2">
      <c r="A22" s="43"/>
      <c r="B22" s="44"/>
      <c r="C22" s="45" t="s">
        <v>13</v>
      </c>
      <c r="D22" s="46"/>
      <c r="E22" s="45"/>
      <c r="F22" s="47">
        <f>SUM(G14:G19)</f>
        <v>0</v>
      </c>
      <c r="G22" s="48"/>
    </row>
    <row r="23" spans="1:7" ht="13.5" thickBot="1" x14ac:dyDescent="0.25">
      <c r="A23" s="49"/>
      <c r="B23" s="50"/>
      <c r="C23" s="51"/>
      <c r="D23" s="52"/>
      <c r="E23" s="51"/>
      <c r="F23" s="53"/>
      <c r="G23" s="50"/>
    </row>
    <row r="24" spans="1:7" x14ac:dyDescent="0.2">
      <c r="A24" s="23"/>
      <c r="F24" s="36"/>
    </row>
    <row r="26" spans="1:7" x14ac:dyDescent="0.2">
      <c r="B26" s="54" t="s">
        <v>14</v>
      </c>
    </row>
    <row r="27" spans="1:7" x14ac:dyDescent="0.2">
      <c r="B27" s="3" t="s">
        <v>29</v>
      </c>
    </row>
    <row r="28" spans="1:7" x14ac:dyDescent="0.2">
      <c r="B28" s="3" t="s">
        <v>30</v>
      </c>
    </row>
    <row r="29" spans="1:7" x14ac:dyDescent="0.2">
      <c r="B29" s="3" t="s">
        <v>31</v>
      </c>
    </row>
    <row r="30" spans="1:7" x14ac:dyDescent="0.2">
      <c r="B30" s="138" t="s">
        <v>95</v>
      </c>
    </row>
    <row r="31" spans="1:7" x14ac:dyDescent="0.2">
      <c r="B31" s="139" t="s">
        <v>96</v>
      </c>
    </row>
    <row r="1174" spans="3:3" x14ac:dyDescent="0.2">
      <c r="C1174" s="7" t="s">
        <v>92</v>
      </c>
    </row>
  </sheetData>
  <printOptions horizontalCentered="1"/>
  <pageMargins left="0.59055118110236227" right="0.39370078740157483" top="0.78740157480314965" bottom="0.78740157480314965" header="0.39370078740157483" footer="0.39370078740157483"/>
  <pageSetup paperSize="9" scale="98" fitToHeight="0" orientation="portrait" r:id="rId1"/>
  <headerFooter>
    <oddHeader>&amp;L
OP č. OP: 19-015-5 / 20-EPRO-01.PRS&amp;C&amp;"Arial CE,Tučné"&amp;US P E C I F I K A C E&amp;"Arial CE,Obyčejné"&amp;E
&amp;RPokud je uveden referenční výrobek, 
může být nahrazen rovnocenným řešením 
dle ust. § 89 odst. 6 zákona č. 134/2016 Sb.</oddHeader>
    <oddFooter>&amp;L&amp;"Arial,Tučné"&amp;9CubeNet, s.r.o.
&amp;"Arial,Obyčejné"Zengrova 475/44, 703 00 Ostrava-Vítkovice
Tel.: 596 616 963-5, cubenet@cubenet.cz&amp;C&amp;"Arial,Obyčejné"&amp;9&amp;A&amp;R&amp;9 Strana &amp;P
05.2020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9718F-21A4-4277-B257-455070CEBB27}">
  <sheetPr codeName="List14">
    <tabColor rgb="FF92D050"/>
    <pageSetUpPr fitToPage="1"/>
  </sheetPr>
  <dimension ref="A1:J57"/>
  <sheetViews>
    <sheetView zoomScaleNormal="100" zoomScaleSheetLayoutView="100" workbookViewId="0">
      <selection activeCell="B31" sqref="B31"/>
    </sheetView>
  </sheetViews>
  <sheetFormatPr defaultRowHeight="12.75" x14ac:dyDescent="0.2"/>
  <cols>
    <col min="1" max="1" width="3.7109375" style="55" customWidth="1"/>
    <col min="2" max="2" width="12.7109375" style="55" customWidth="1"/>
    <col min="3" max="3" width="50.7109375" style="55" customWidth="1"/>
    <col min="4" max="4" width="6.7109375" style="55" customWidth="1"/>
    <col min="5" max="5" width="3.7109375" style="55" customWidth="1"/>
    <col min="6" max="9" width="12.7109375" style="55" customWidth="1"/>
    <col min="10" max="10" width="20.7109375" style="55" customWidth="1"/>
    <col min="11" max="24" width="10.7109375" style="55" customWidth="1"/>
    <col min="25" max="25" width="8.7109375" style="55" customWidth="1"/>
    <col min="26" max="16384" width="9.140625" style="55"/>
  </cols>
  <sheetData>
    <row r="1" spans="1:10" x14ac:dyDescent="0.2">
      <c r="C1" s="79"/>
      <c r="D1" s="80"/>
      <c r="E1" s="80"/>
      <c r="F1" s="67"/>
      <c r="G1" s="81"/>
      <c r="H1" s="67"/>
      <c r="I1" s="82"/>
      <c r="J1" s="82"/>
    </row>
    <row r="2" spans="1:10" ht="15" x14ac:dyDescent="0.2">
      <c r="A2" s="83" t="s">
        <v>22</v>
      </c>
      <c r="C2" s="76"/>
      <c r="D2" s="84" t="s">
        <v>15</v>
      </c>
      <c r="E2" s="67"/>
      <c r="F2" s="67"/>
      <c r="G2" s="67"/>
      <c r="H2" s="67"/>
      <c r="I2" s="85"/>
      <c r="J2" s="85"/>
    </row>
    <row r="3" spans="1:10" ht="13.5" thickBot="1" x14ac:dyDescent="0.25">
      <c r="C3" s="67"/>
      <c r="D3" s="84" t="s">
        <v>15</v>
      </c>
      <c r="E3" s="67"/>
      <c r="F3" s="67"/>
      <c r="G3" s="80"/>
      <c r="H3" s="67"/>
      <c r="I3" s="86"/>
      <c r="J3" s="86"/>
    </row>
    <row r="4" spans="1:10" ht="13.5" thickTop="1" x14ac:dyDescent="0.2">
      <c r="A4" s="87"/>
      <c r="B4" s="87"/>
      <c r="C4" s="88"/>
      <c r="D4" s="89" t="s">
        <v>15</v>
      </c>
      <c r="E4" s="88"/>
      <c r="F4" s="120" t="s">
        <v>7</v>
      </c>
      <c r="G4" s="120"/>
      <c r="H4" s="120" t="s">
        <v>8</v>
      </c>
      <c r="I4" s="121"/>
      <c r="J4" s="122" t="s">
        <v>27</v>
      </c>
    </row>
    <row r="5" spans="1:10" x14ac:dyDescent="0.2">
      <c r="A5" s="90"/>
      <c r="B5" s="90" t="s">
        <v>1</v>
      </c>
      <c r="C5" s="90" t="s">
        <v>62</v>
      </c>
      <c r="D5" s="91" t="s">
        <v>3</v>
      </c>
      <c r="E5" s="92"/>
      <c r="F5" s="93" t="s">
        <v>4</v>
      </c>
      <c r="G5" s="94" t="s">
        <v>5</v>
      </c>
      <c r="H5" s="93" t="s">
        <v>4</v>
      </c>
      <c r="I5" s="94" t="s">
        <v>5</v>
      </c>
      <c r="J5" s="94"/>
    </row>
    <row r="6" spans="1:10" x14ac:dyDescent="0.2">
      <c r="A6" s="102" t="s">
        <v>64</v>
      </c>
      <c r="B6" s="101"/>
      <c r="C6" s="76"/>
      <c r="D6" s="95">
        <v>0</v>
      </c>
      <c r="E6" s="69"/>
      <c r="F6" s="133"/>
      <c r="G6" s="134"/>
      <c r="H6" s="133"/>
      <c r="I6" s="134"/>
      <c r="J6" s="71"/>
    </row>
    <row r="7" spans="1:10" x14ac:dyDescent="0.2">
      <c r="A7" s="66"/>
      <c r="B7" s="101"/>
      <c r="C7" s="57" t="s">
        <v>79</v>
      </c>
      <c r="D7" s="77">
        <v>60</v>
      </c>
      <c r="E7" s="69" t="s">
        <v>20</v>
      </c>
      <c r="F7" s="137">
        <v>0</v>
      </c>
      <c r="G7" s="134">
        <f>F7*D7</f>
        <v>0</v>
      </c>
      <c r="H7" s="137">
        <v>0</v>
      </c>
      <c r="I7" s="134">
        <f>H7*D7</f>
        <v>0</v>
      </c>
      <c r="J7" s="74"/>
    </row>
    <row r="8" spans="1:10" x14ac:dyDescent="0.2">
      <c r="A8" s="66"/>
      <c r="B8" s="101"/>
      <c r="C8" s="57" t="s">
        <v>78</v>
      </c>
      <c r="D8" s="77">
        <v>100</v>
      </c>
      <c r="E8" s="69" t="s">
        <v>20</v>
      </c>
      <c r="F8" s="137">
        <v>0</v>
      </c>
      <c r="G8" s="134">
        <f t="shared" ref="G8:G41" si="0">F8*D8</f>
        <v>0</v>
      </c>
      <c r="H8" s="137">
        <v>0</v>
      </c>
      <c r="I8" s="134">
        <f t="shared" ref="I8:I41" si="1">H8*D8</f>
        <v>0</v>
      </c>
      <c r="J8" s="74"/>
    </row>
    <row r="9" spans="1:10" x14ac:dyDescent="0.2">
      <c r="A9" s="66"/>
      <c r="B9" s="101"/>
      <c r="C9" s="57" t="s">
        <v>81</v>
      </c>
      <c r="D9" s="77">
        <v>75</v>
      </c>
      <c r="E9" s="69" t="s">
        <v>20</v>
      </c>
      <c r="F9" s="137">
        <v>0</v>
      </c>
      <c r="G9" s="134">
        <f t="shared" si="0"/>
        <v>0</v>
      </c>
      <c r="H9" s="137">
        <v>0</v>
      </c>
      <c r="I9" s="134">
        <f t="shared" si="1"/>
        <v>0</v>
      </c>
      <c r="J9" s="74"/>
    </row>
    <row r="10" spans="1:10" x14ac:dyDescent="0.2">
      <c r="A10" s="66"/>
      <c r="B10" s="101"/>
      <c r="C10" s="57" t="s">
        <v>80</v>
      </c>
      <c r="D10" s="77">
        <v>40</v>
      </c>
      <c r="E10" s="69" t="s">
        <v>20</v>
      </c>
      <c r="F10" s="137">
        <v>0</v>
      </c>
      <c r="G10" s="134">
        <f t="shared" si="0"/>
        <v>0</v>
      </c>
      <c r="H10" s="137">
        <v>0</v>
      </c>
      <c r="I10" s="134">
        <f t="shared" si="1"/>
        <v>0</v>
      </c>
      <c r="J10" s="74"/>
    </row>
    <row r="11" spans="1:10" x14ac:dyDescent="0.2">
      <c r="A11" s="66"/>
      <c r="B11" s="101"/>
      <c r="C11" s="76" t="s">
        <v>83</v>
      </c>
      <c r="D11" s="77">
        <v>450</v>
      </c>
      <c r="E11" s="69" t="s">
        <v>20</v>
      </c>
      <c r="F11" s="137">
        <v>0</v>
      </c>
      <c r="G11" s="134">
        <f t="shared" si="0"/>
        <v>0</v>
      </c>
      <c r="H11" s="137">
        <v>0</v>
      </c>
      <c r="I11" s="134">
        <f t="shared" si="1"/>
        <v>0</v>
      </c>
      <c r="J11" s="71"/>
    </row>
    <row r="12" spans="1:10" x14ac:dyDescent="0.2">
      <c r="A12" s="66"/>
      <c r="B12" s="101"/>
      <c r="C12" s="76" t="s">
        <v>84</v>
      </c>
      <c r="D12" s="77">
        <v>180</v>
      </c>
      <c r="E12" s="69" t="s">
        <v>20</v>
      </c>
      <c r="F12" s="137">
        <v>0</v>
      </c>
      <c r="G12" s="134">
        <f t="shared" si="0"/>
        <v>0</v>
      </c>
      <c r="H12" s="137">
        <v>0</v>
      </c>
      <c r="I12" s="134">
        <f t="shared" si="1"/>
        <v>0</v>
      </c>
      <c r="J12" s="71"/>
    </row>
    <row r="13" spans="1:10" x14ac:dyDescent="0.2">
      <c r="A13" s="66"/>
      <c r="B13" s="101"/>
      <c r="C13" s="76" t="s">
        <v>85</v>
      </c>
      <c r="D13" s="77">
        <v>100</v>
      </c>
      <c r="E13" s="69" t="s">
        <v>20</v>
      </c>
      <c r="F13" s="137">
        <v>0</v>
      </c>
      <c r="G13" s="134">
        <f t="shared" si="0"/>
        <v>0</v>
      </c>
      <c r="H13" s="137">
        <v>0</v>
      </c>
      <c r="I13" s="134">
        <f t="shared" si="1"/>
        <v>0</v>
      </c>
      <c r="J13" s="71"/>
    </row>
    <row r="14" spans="1:10" x14ac:dyDescent="0.2">
      <c r="A14" s="66"/>
      <c r="B14" s="101"/>
      <c r="C14" s="76" t="s">
        <v>89</v>
      </c>
      <c r="D14" s="77">
        <v>500</v>
      </c>
      <c r="E14" s="69" t="s">
        <v>20</v>
      </c>
      <c r="F14" s="137">
        <v>0</v>
      </c>
      <c r="G14" s="134">
        <f t="shared" si="0"/>
        <v>0</v>
      </c>
      <c r="H14" s="137">
        <v>0</v>
      </c>
      <c r="I14" s="134">
        <f t="shared" si="1"/>
        <v>0</v>
      </c>
      <c r="J14" s="71"/>
    </row>
    <row r="15" spans="1:10" x14ac:dyDescent="0.2">
      <c r="A15" s="66"/>
      <c r="B15" s="101"/>
      <c r="C15" s="76" t="s">
        <v>93</v>
      </c>
      <c r="D15" s="77">
        <v>30</v>
      </c>
      <c r="E15" s="69" t="s">
        <v>16</v>
      </c>
      <c r="F15" s="137">
        <v>0</v>
      </c>
      <c r="G15" s="134">
        <f t="shared" si="0"/>
        <v>0</v>
      </c>
      <c r="H15" s="137">
        <v>0</v>
      </c>
      <c r="I15" s="134">
        <f t="shared" si="1"/>
        <v>0</v>
      </c>
      <c r="J15" s="71"/>
    </row>
    <row r="16" spans="1:10" x14ac:dyDescent="0.2">
      <c r="A16" s="66"/>
      <c r="B16" s="101"/>
      <c r="C16" s="76" t="s">
        <v>94</v>
      </c>
      <c r="D16" s="77">
        <v>10</v>
      </c>
      <c r="E16" s="69" t="s">
        <v>16</v>
      </c>
      <c r="F16" s="137">
        <v>0</v>
      </c>
      <c r="G16" s="134">
        <f t="shared" si="0"/>
        <v>0</v>
      </c>
      <c r="H16" s="137">
        <v>0</v>
      </c>
      <c r="I16" s="134">
        <f t="shared" si="1"/>
        <v>0</v>
      </c>
      <c r="J16" s="71"/>
    </row>
    <row r="17" spans="1:10" x14ac:dyDescent="0.2">
      <c r="A17" s="66"/>
      <c r="B17" s="101"/>
      <c r="C17" s="76" t="s">
        <v>75</v>
      </c>
      <c r="D17" s="77">
        <v>320</v>
      </c>
      <c r="E17" s="69" t="s">
        <v>20</v>
      </c>
      <c r="F17" s="137">
        <v>0</v>
      </c>
      <c r="G17" s="134">
        <f t="shared" si="0"/>
        <v>0</v>
      </c>
      <c r="H17" s="137">
        <v>0</v>
      </c>
      <c r="I17" s="134">
        <f t="shared" si="1"/>
        <v>0</v>
      </c>
      <c r="J17" s="74"/>
    </row>
    <row r="18" spans="1:10" x14ac:dyDescent="0.2">
      <c r="A18" s="66"/>
      <c r="B18" s="101"/>
      <c r="C18" s="129" t="s">
        <v>67</v>
      </c>
      <c r="D18" s="128">
        <v>80</v>
      </c>
      <c r="E18" s="69" t="s">
        <v>16</v>
      </c>
      <c r="F18" s="137">
        <v>0</v>
      </c>
      <c r="G18" s="134">
        <f t="shared" si="0"/>
        <v>0</v>
      </c>
      <c r="H18" s="137">
        <v>0</v>
      </c>
      <c r="I18" s="134">
        <f t="shared" si="1"/>
        <v>0</v>
      </c>
      <c r="J18" s="74"/>
    </row>
    <row r="19" spans="1:10" x14ac:dyDescent="0.2">
      <c r="A19" s="66"/>
      <c r="B19" s="101"/>
      <c r="C19" s="129" t="s">
        <v>82</v>
      </c>
      <c r="D19" s="128">
        <v>10</v>
      </c>
      <c r="E19" s="69" t="s">
        <v>16</v>
      </c>
      <c r="F19" s="137">
        <v>0</v>
      </c>
      <c r="G19" s="134">
        <f t="shared" si="0"/>
        <v>0</v>
      </c>
      <c r="H19" s="137">
        <v>0</v>
      </c>
      <c r="I19" s="134">
        <f t="shared" si="1"/>
        <v>0</v>
      </c>
      <c r="J19" s="74"/>
    </row>
    <row r="20" spans="1:10" x14ac:dyDescent="0.2">
      <c r="A20" s="66"/>
      <c r="B20" s="101"/>
      <c r="C20" s="129" t="s">
        <v>68</v>
      </c>
      <c r="D20" s="128">
        <v>20</v>
      </c>
      <c r="E20" s="69" t="s">
        <v>16</v>
      </c>
      <c r="F20" s="137">
        <v>0</v>
      </c>
      <c r="G20" s="134">
        <f t="shared" si="0"/>
        <v>0</v>
      </c>
      <c r="H20" s="137">
        <v>0</v>
      </c>
      <c r="I20" s="134">
        <f t="shared" si="1"/>
        <v>0</v>
      </c>
      <c r="J20" s="74"/>
    </row>
    <row r="21" spans="1:10" x14ac:dyDescent="0.2">
      <c r="A21" s="66"/>
      <c r="B21" s="101"/>
      <c r="C21" s="129" t="s">
        <v>76</v>
      </c>
      <c r="D21" s="128">
        <v>2</v>
      </c>
      <c r="E21" s="69" t="s">
        <v>16</v>
      </c>
      <c r="F21" s="137">
        <v>0</v>
      </c>
      <c r="G21" s="134">
        <f t="shared" si="0"/>
        <v>0</v>
      </c>
      <c r="H21" s="137">
        <v>0</v>
      </c>
      <c r="I21" s="134">
        <f t="shared" si="1"/>
        <v>0</v>
      </c>
      <c r="J21" s="74"/>
    </row>
    <row r="22" spans="1:10" x14ac:dyDescent="0.2">
      <c r="A22" s="66"/>
      <c r="B22" s="101"/>
      <c r="C22" s="129" t="s">
        <v>77</v>
      </c>
      <c r="D22" s="128">
        <v>2</v>
      </c>
      <c r="E22" s="69" t="s">
        <v>16</v>
      </c>
      <c r="F22" s="137">
        <v>0</v>
      </c>
      <c r="G22" s="134">
        <f t="shared" si="0"/>
        <v>0</v>
      </c>
      <c r="H22" s="137">
        <v>0</v>
      </c>
      <c r="I22" s="134">
        <f t="shared" si="1"/>
        <v>0</v>
      </c>
      <c r="J22" s="74"/>
    </row>
    <row r="23" spans="1:10" x14ac:dyDescent="0.2">
      <c r="A23" s="66"/>
      <c r="B23" s="101"/>
      <c r="C23" s="130" t="s">
        <v>86</v>
      </c>
      <c r="D23" s="132">
        <v>250</v>
      </c>
      <c r="E23" s="131" t="s">
        <v>20</v>
      </c>
      <c r="F23" s="137">
        <v>0</v>
      </c>
      <c r="G23" s="134">
        <f t="shared" si="0"/>
        <v>0</v>
      </c>
      <c r="H23" s="137">
        <v>0</v>
      </c>
      <c r="I23" s="134">
        <f t="shared" si="1"/>
        <v>0</v>
      </c>
      <c r="J23" s="74"/>
    </row>
    <row r="24" spans="1:10" x14ac:dyDescent="0.2">
      <c r="A24" s="66"/>
      <c r="B24" s="101"/>
      <c r="C24" s="98" t="s">
        <v>69</v>
      </c>
      <c r="D24" s="128">
        <v>2</v>
      </c>
      <c r="E24" s="99" t="s">
        <v>16</v>
      </c>
      <c r="F24" s="137">
        <v>0</v>
      </c>
      <c r="G24" s="134">
        <f t="shared" si="0"/>
        <v>0</v>
      </c>
      <c r="H24" s="137">
        <v>0</v>
      </c>
      <c r="I24" s="134">
        <f t="shared" si="1"/>
        <v>0</v>
      </c>
      <c r="J24" s="100"/>
    </row>
    <row r="25" spans="1:10" x14ac:dyDescent="0.2">
      <c r="A25" s="66"/>
      <c r="B25" s="101"/>
      <c r="C25" s="98" t="s">
        <v>70</v>
      </c>
      <c r="D25" s="128">
        <v>2</v>
      </c>
      <c r="E25" s="99" t="s">
        <v>16</v>
      </c>
      <c r="F25" s="137">
        <v>0</v>
      </c>
      <c r="G25" s="134">
        <f t="shared" si="0"/>
        <v>0</v>
      </c>
      <c r="H25" s="137">
        <v>0</v>
      </c>
      <c r="I25" s="134">
        <f t="shared" si="1"/>
        <v>0</v>
      </c>
      <c r="J25" s="100"/>
    </row>
    <row r="26" spans="1:10" x14ac:dyDescent="0.2">
      <c r="A26" s="66"/>
      <c r="B26" s="101"/>
      <c r="C26" s="98" t="s">
        <v>63</v>
      </c>
      <c r="D26" s="128">
        <v>24</v>
      </c>
      <c r="E26" s="99" t="s">
        <v>16</v>
      </c>
      <c r="F26" s="137">
        <v>0</v>
      </c>
      <c r="G26" s="134">
        <f t="shared" si="0"/>
        <v>0</v>
      </c>
      <c r="H26" s="137">
        <v>0</v>
      </c>
      <c r="I26" s="134">
        <f t="shared" si="1"/>
        <v>0</v>
      </c>
      <c r="J26" s="100"/>
    </row>
    <row r="27" spans="1:10" x14ac:dyDescent="0.2">
      <c r="A27" s="66"/>
      <c r="B27" s="101"/>
      <c r="C27" s="98" t="s">
        <v>71</v>
      </c>
      <c r="D27" s="128">
        <v>24</v>
      </c>
      <c r="E27" s="99" t="s">
        <v>16</v>
      </c>
      <c r="F27" s="137">
        <v>0</v>
      </c>
      <c r="G27" s="134">
        <f t="shared" si="0"/>
        <v>0</v>
      </c>
      <c r="H27" s="137">
        <v>0</v>
      </c>
      <c r="I27" s="134">
        <f t="shared" si="1"/>
        <v>0</v>
      </c>
      <c r="J27" s="100"/>
    </row>
    <row r="28" spans="1:10" x14ac:dyDescent="0.2">
      <c r="A28" s="66"/>
      <c r="B28" s="101"/>
      <c r="C28" s="98" t="s">
        <v>72</v>
      </c>
      <c r="D28" s="128">
        <v>24</v>
      </c>
      <c r="E28" s="99" t="s">
        <v>16</v>
      </c>
      <c r="F28" s="137">
        <v>0</v>
      </c>
      <c r="G28" s="134">
        <f t="shared" si="0"/>
        <v>0</v>
      </c>
      <c r="H28" s="137">
        <v>0</v>
      </c>
      <c r="I28" s="134">
        <f t="shared" si="1"/>
        <v>0</v>
      </c>
      <c r="J28" s="100"/>
    </row>
    <row r="29" spans="1:10" x14ac:dyDescent="0.2">
      <c r="A29" s="66"/>
      <c r="B29" s="101"/>
      <c r="C29" s="98" t="s">
        <v>73</v>
      </c>
      <c r="D29" s="128">
        <v>6</v>
      </c>
      <c r="E29" s="99" t="s">
        <v>16</v>
      </c>
      <c r="F29" s="137">
        <v>0</v>
      </c>
      <c r="G29" s="134">
        <f t="shared" si="0"/>
        <v>0</v>
      </c>
      <c r="H29" s="133"/>
      <c r="I29" s="134"/>
      <c r="J29" s="100"/>
    </row>
    <row r="30" spans="1:10" x14ac:dyDescent="0.2">
      <c r="A30" s="66"/>
      <c r="B30" s="101"/>
      <c r="C30" s="98" t="s">
        <v>74</v>
      </c>
      <c r="D30" s="128">
        <v>6</v>
      </c>
      <c r="E30" s="99" t="s">
        <v>16</v>
      </c>
      <c r="F30" s="137">
        <v>0</v>
      </c>
      <c r="G30" s="134">
        <f t="shared" si="0"/>
        <v>0</v>
      </c>
      <c r="H30" s="133"/>
      <c r="I30" s="134"/>
      <c r="J30" s="100"/>
    </row>
    <row r="31" spans="1:10" x14ac:dyDescent="0.2">
      <c r="A31" s="66"/>
      <c r="B31" s="101"/>
      <c r="C31" s="73" t="s">
        <v>25</v>
      </c>
      <c r="D31" s="77">
        <v>16</v>
      </c>
      <c r="E31" s="73" t="s">
        <v>26</v>
      </c>
      <c r="F31" s="137">
        <v>0</v>
      </c>
      <c r="G31" s="134">
        <f t="shared" si="0"/>
        <v>0</v>
      </c>
      <c r="H31" s="137">
        <v>0</v>
      </c>
      <c r="I31" s="134">
        <f t="shared" si="1"/>
        <v>0</v>
      </c>
      <c r="J31" s="71"/>
    </row>
    <row r="32" spans="1:10" ht="36" x14ac:dyDescent="0.2">
      <c r="A32" s="66"/>
      <c r="B32" s="101"/>
      <c r="C32" s="96" t="s">
        <v>24</v>
      </c>
      <c r="D32" s="77">
        <v>12</v>
      </c>
      <c r="E32" s="73" t="s">
        <v>23</v>
      </c>
      <c r="F32" s="133"/>
      <c r="G32" s="134"/>
      <c r="H32" s="137">
        <v>0</v>
      </c>
      <c r="I32" s="134">
        <f t="shared" si="1"/>
        <v>0</v>
      </c>
      <c r="J32" s="71"/>
    </row>
    <row r="33" spans="1:10" x14ac:dyDescent="0.2">
      <c r="A33" s="66"/>
      <c r="B33" s="101"/>
      <c r="C33" s="126" t="s">
        <v>56</v>
      </c>
      <c r="D33" s="77">
        <v>1</v>
      </c>
      <c r="E33" s="69" t="s">
        <v>16</v>
      </c>
      <c r="F33" s="137">
        <v>0</v>
      </c>
      <c r="G33" s="134">
        <f t="shared" si="0"/>
        <v>0</v>
      </c>
      <c r="H33" s="137">
        <v>0</v>
      </c>
      <c r="I33" s="134">
        <f t="shared" si="1"/>
        <v>0</v>
      </c>
      <c r="J33" s="74"/>
    </row>
    <row r="34" spans="1:10" x14ac:dyDescent="0.2">
      <c r="A34" s="66"/>
      <c r="B34" s="101"/>
      <c r="C34" s="127" t="s">
        <v>65</v>
      </c>
      <c r="D34" s="77">
        <v>8</v>
      </c>
      <c r="E34" s="69" t="s">
        <v>16</v>
      </c>
      <c r="F34" s="137">
        <v>0</v>
      </c>
      <c r="G34" s="134">
        <f t="shared" si="0"/>
        <v>0</v>
      </c>
      <c r="H34" s="137">
        <v>0</v>
      </c>
      <c r="I34" s="134">
        <f t="shared" si="1"/>
        <v>0</v>
      </c>
      <c r="J34" s="71"/>
    </row>
    <row r="35" spans="1:10" x14ac:dyDescent="0.2">
      <c r="A35" s="66"/>
      <c r="B35" s="101"/>
      <c r="C35" s="123" t="s">
        <v>66</v>
      </c>
      <c r="D35" s="77">
        <v>10</v>
      </c>
      <c r="E35" s="69" t="s">
        <v>16</v>
      </c>
      <c r="F35" s="137">
        <v>0</v>
      </c>
      <c r="G35" s="134">
        <f t="shared" si="0"/>
        <v>0</v>
      </c>
      <c r="H35" s="137">
        <v>0</v>
      </c>
      <c r="I35" s="134">
        <f t="shared" si="1"/>
        <v>0</v>
      </c>
      <c r="J35" s="71"/>
    </row>
    <row r="36" spans="1:10" x14ac:dyDescent="0.2">
      <c r="A36" s="66"/>
      <c r="B36" s="101"/>
      <c r="C36" s="73" t="s">
        <v>57</v>
      </c>
      <c r="D36" s="77">
        <v>40</v>
      </c>
      <c r="E36" s="69" t="s">
        <v>28</v>
      </c>
      <c r="F36" s="133"/>
      <c r="G36" s="134"/>
      <c r="H36" s="137">
        <v>0</v>
      </c>
      <c r="I36" s="134">
        <f t="shared" si="1"/>
        <v>0</v>
      </c>
      <c r="J36" s="74"/>
    </row>
    <row r="37" spans="1:10" x14ac:dyDescent="0.2">
      <c r="A37" s="97"/>
      <c r="B37" s="73"/>
      <c r="C37" s="73"/>
      <c r="D37" s="95">
        <v>0</v>
      </c>
      <c r="E37" s="73"/>
      <c r="F37" s="133"/>
      <c r="G37" s="134"/>
      <c r="H37" s="133"/>
      <c r="I37" s="134"/>
      <c r="J37" s="71"/>
    </row>
    <row r="38" spans="1:10" x14ac:dyDescent="0.2">
      <c r="A38" s="102" t="s">
        <v>61</v>
      </c>
      <c r="B38" s="124"/>
      <c r="C38" s="76"/>
      <c r="D38" s="95">
        <v>0</v>
      </c>
      <c r="E38" s="69"/>
      <c r="F38" s="133"/>
      <c r="G38" s="134"/>
      <c r="H38" s="133"/>
      <c r="I38" s="134"/>
      <c r="J38" s="71"/>
    </row>
    <row r="39" spans="1:10" x14ac:dyDescent="0.2">
      <c r="A39" s="66"/>
      <c r="B39" s="72"/>
      <c r="C39" s="67" t="s">
        <v>21</v>
      </c>
      <c r="D39" s="68">
        <v>1</v>
      </c>
      <c r="E39" s="69" t="s">
        <v>16</v>
      </c>
      <c r="F39" s="133"/>
      <c r="G39" s="134"/>
      <c r="H39" s="133">
        <v>0</v>
      </c>
      <c r="I39" s="134">
        <f t="shared" si="1"/>
        <v>0</v>
      </c>
      <c r="J39" s="71"/>
    </row>
    <row r="40" spans="1:10" x14ac:dyDescent="0.2">
      <c r="A40" s="66"/>
      <c r="B40" s="72"/>
      <c r="C40" s="67" t="s">
        <v>11</v>
      </c>
      <c r="D40" s="125">
        <v>0.03</v>
      </c>
      <c r="E40" s="69"/>
      <c r="F40" s="136">
        <f>SUM(G7:G39)</f>
        <v>0</v>
      </c>
      <c r="G40" s="134">
        <f t="shared" si="0"/>
        <v>0</v>
      </c>
      <c r="H40" s="136">
        <f>SUM(I7:I39)</f>
        <v>0</v>
      </c>
      <c r="I40" s="134">
        <f t="shared" si="1"/>
        <v>0</v>
      </c>
      <c r="J40" s="71"/>
    </row>
    <row r="41" spans="1:10" x14ac:dyDescent="0.2">
      <c r="A41" s="66"/>
      <c r="B41" s="72"/>
      <c r="C41" s="67" t="s">
        <v>12</v>
      </c>
      <c r="D41" s="125">
        <v>0.01</v>
      </c>
      <c r="E41" s="69"/>
      <c r="F41" s="136">
        <f>SUM(G7:G39)</f>
        <v>0</v>
      </c>
      <c r="G41" s="134">
        <f t="shared" si="0"/>
        <v>0</v>
      </c>
      <c r="H41" s="136">
        <f>SUM(I7:I39)</f>
        <v>0</v>
      </c>
      <c r="I41" s="134">
        <f t="shared" si="1"/>
        <v>0</v>
      </c>
      <c r="J41" s="71"/>
    </row>
    <row r="42" spans="1:10" x14ac:dyDescent="0.2">
      <c r="A42" s="103"/>
      <c r="B42" s="103"/>
      <c r="C42" s="103"/>
      <c r="D42" s="104">
        <v>0</v>
      </c>
      <c r="E42" s="103"/>
      <c r="F42" s="135"/>
      <c r="G42" s="94"/>
      <c r="H42" s="94"/>
      <c r="I42" s="94"/>
      <c r="J42" s="71"/>
    </row>
    <row r="43" spans="1:10" x14ac:dyDescent="0.2">
      <c r="A43" s="69"/>
      <c r="B43" s="69"/>
      <c r="C43" s="69"/>
      <c r="D43" s="105" t="s">
        <v>15</v>
      </c>
      <c r="E43" s="69"/>
      <c r="F43" s="70"/>
      <c r="G43" s="71"/>
      <c r="H43" s="71"/>
      <c r="I43" s="71"/>
      <c r="J43" s="71"/>
    </row>
    <row r="44" spans="1:10" x14ac:dyDescent="0.2">
      <c r="A44" s="69"/>
      <c r="B44" s="106" t="s">
        <v>17</v>
      </c>
      <c r="C44" s="69"/>
      <c r="D44" s="105" t="s">
        <v>15</v>
      </c>
      <c r="E44" s="69"/>
      <c r="F44" s="107" t="s">
        <v>7</v>
      </c>
      <c r="G44" s="108">
        <f>SUM(G6:G43)</f>
        <v>0</v>
      </c>
      <c r="H44" s="107"/>
      <c r="I44" s="107"/>
      <c r="J44" s="107"/>
    </row>
    <row r="45" spans="1:10" x14ac:dyDescent="0.2">
      <c r="A45" s="69"/>
      <c r="B45" s="109"/>
      <c r="C45" s="110"/>
      <c r="D45" s="105" t="s">
        <v>15</v>
      </c>
      <c r="E45" s="69"/>
      <c r="F45" s="107" t="s">
        <v>8</v>
      </c>
      <c r="G45" s="108">
        <f>SUM(I6:I43)</f>
        <v>0</v>
      </c>
      <c r="H45" s="70"/>
      <c r="I45" s="111"/>
      <c r="J45" s="111"/>
    </row>
    <row r="46" spans="1:10" x14ac:dyDescent="0.2">
      <c r="A46" s="78"/>
      <c r="B46" s="78"/>
      <c r="C46" s="78"/>
      <c r="D46" s="105" t="s">
        <v>15</v>
      </c>
      <c r="E46" s="112"/>
      <c r="F46" s="112"/>
      <c r="G46" s="112"/>
      <c r="H46" s="78"/>
      <c r="I46" s="78"/>
      <c r="J46" s="78"/>
    </row>
    <row r="47" spans="1:10" ht="18" x14ac:dyDescent="0.2">
      <c r="A47" s="113"/>
      <c r="B47" s="114"/>
      <c r="C47" s="114" t="s">
        <v>18</v>
      </c>
      <c r="D47" s="115" t="s">
        <v>15</v>
      </c>
      <c r="E47" s="116"/>
      <c r="F47" s="140">
        <f>SUM(G44:G46)</f>
        <v>0</v>
      </c>
      <c r="G47" s="140"/>
      <c r="H47" s="113"/>
      <c r="I47" s="113"/>
      <c r="J47" s="113"/>
    </row>
    <row r="48" spans="1:10" x14ac:dyDescent="0.2">
      <c r="A48" s="78"/>
      <c r="B48" s="106"/>
      <c r="C48" s="106"/>
      <c r="D48" s="117" t="s">
        <v>15</v>
      </c>
      <c r="E48" s="111"/>
      <c r="F48" s="111"/>
      <c r="G48" s="111"/>
      <c r="H48" s="78"/>
      <c r="I48" s="78"/>
      <c r="J48" s="78"/>
    </row>
    <row r="49" spans="1:10" ht="13.5" thickBot="1" x14ac:dyDescent="0.25">
      <c r="A49" s="118"/>
      <c r="B49" s="118"/>
      <c r="C49" s="118"/>
      <c r="D49" s="118" t="s">
        <v>15</v>
      </c>
      <c r="E49" s="118"/>
      <c r="F49" s="118"/>
      <c r="G49" s="118"/>
      <c r="H49" s="118"/>
      <c r="I49" s="118"/>
      <c r="J49" s="78"/>
    </row>
    <row r="52" spans="1:10" x14ac:dyDescent="0.2">
      <c r="B52" s="119" t="s">
        <v>19</v>
      </c>
      <c r="C52" s="55" t="s">
        <v>92</v>
      </c>
    </row>
    <row r="53" spans="1:10" x14ac:dyDescent="0.2">
      <c r="B53" s="75"/>
      <c r="C53" s="55" t="s">
        <v>87</v>
      </c>
    </row>
    <row r="54" spans="1:10" x14ac:dyDescent="0.2">
      <c r="B54" s="75"/>
      <c r="C54" s="55" t="s">
        <v>88</v>
      </c>
    </row>
    <row r="55" spans="1:10" x14ac:dyDescent="0.2">
      <c r="B55" s="75"/>
      <c r="C55" s="55" t="s">
        <v>90</v>
      </c>
    </row>
    <row r="56" spans="1:10" x14ac:dyDescent="0.2">
      <c r="B56" s="75"/>
    </row>
    <row r="57" spans="1:10" x14ac:dyDescent="0.2">
      <c r="B57" s="75"/>
    </row>
  </sheetData>
  <mergeCells count="1">
    <mergeCell ref="F47:G47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80" fitToHeight="0" orientation="portrait" r:id="rId1"/>
  <headerFooter>
    <oddHeader>&amp;L
OP č. OP: 19-015-5 / 20-EPRO-01.PRS&amp;C&amp;"Arial CE,Tučné"&amp;US P E C I F I K A C E&amp;"Arial CE,Obyčejné"&amp;E
&amp;RPokud je uveden referenční výrobek, 
může být nahrazen rovnocenným řešením 
dle ust. § 89 odst. 6 zákona č. 134/2016 Sb.</oddHeader>
    <oddFooter>&amp;L&amp;"Arial,Tučné"&amp;9CubeNet, s.r.o.
&amp;"Arial,Obyčejné"Zengrova 475/44, 703 00 Ostrava-Vítkovice
Tel.: 596 616 963-5, cubenet@cubenet.cz&amp;C&amp;"Arial,Obyčejné"&amp;9&amp;A&amp;R&amp;9 Strana &amp;P
05.2020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6">
    <tabColor rgb="FFFFFF00"/>
  </sheetPr>
  <dimension ref="B1:P21"/>
  <sheetViews>
    <sheetView view="pageBreakPreview" zoomScale="85" zoomScaleNormal="85" zoomScaleSheetLayoutView="85" workbookViewId="0"/>
  </sheetViews>
  <sheetFormatPr defaultRowHeight="12.75" x14ac:dyDescent="0.2"/>
  <cols>
    <col min="1" max="1" width="5.85546875" customWidth="1"/>
    <col min="2" max="2" width="143.5703125" style="65" customWidth="1"/>
  </cols>
  <sheetData>
    <row r="1" spans="2:16" ht="15.75" x14ac:dyDescent="0.25">
      <c r="B1" s="58"/>
    </row>
    <row r="2" spans="2:16" s="61" customFormat="1" ht="15.75" x14ac:dyDescent="0.2">
      <c r="B2" s="60" t="s">
        <v>38</v>
      </c>
    </row>
    <row r="3" spans="2:16" s="61" customFormat="1" x14ac:dyDescent="0.2">
      <c r="B3" s="62" t="s">
        <v>39</v>
      </c>
      <c r="L3" s="61">
        <v>0.20000000298023224</v>
      </c>
      <c r="M3" s="61">
        <v>0.30000001192092896</v>
      </c>
      <c r="O3" s="61">
        <v>5.000000074505806E-2</v>
      </c>
      <c r="P3" s="61">
        <v>0.10000000149011612</v>
      </c>
    </row>
    <row r="4" spans="2:16" s="61" customFormat="1" x14ac:dyDescent="0.2">
      <c r="B4" s="62" t="s">
        <v>40</v>
      </c>
    </row>
    <row r="5" spans="2:16" s="61" customFormat="1" x14ac:dyDescent="0.2">
      <c r="B5" s="62" t="s">
        <v>41</v>
      </c>
    </row>
    <row r="6" spans="2:16" s="61" customFormat="1" ht="25.5" x14ac:dyDescent="0.2">
      <c r="B6" s="62" t="s">
        <v>42</v>
      </c>
    </row>
    <row r="7" spans="2:16" s="61" customFormat="1" ht="25.5" x14ac:dyDescent="0.2">
      <c r="B7" s="62" t="s">
        <v>43</v>
      </c>
    </row>
    <row r="8" spans="2:16" s="61" customFormat="1" x14ac:dyDescent="0.2">
      <c r="B8" s="62" t="s">
        <v>44</v>
      </c>
    </row>
    <row r="9" spans="2:16" s="61" customFormat="1" ht="15" x14ac:dyDescent="0.2">
      <c r="B9" s="59"/>
    </row>
    <row r="10" spans="2:16" s="61" customFormat="1" ht="15.75" x14ac:dyDescent="0.2">
      <c r="B10" s="60" t="s">
        <v>45</v>
      </c>
    </row>
    <row r="11" spans="2:16" s="61" customFormat="1" x14ac:dyDescent="0.2">
      <c r="B11" s="62" t="s">
        <v>46</v>
      </c>
    </row>
    <row r="12" spans="2:16" s="61" customFormat="1" ht="25.5" x14ac:dyDescent="0.2">
      <c r="B12" s="62" t="s">
        <v>47</v>
      </c>
    </row>
    <row r="13" spans="2:16" s="61" customFormat="1" ht="25.5" x14ac:dyDescent="0.2">
      <c r="B13" s="62" t="s">
        <v>48</v>
      </c>
    </row>
    <row r="14" spans="2:16" s="61" customFormat="1" x14ac:dyDescent="0.2">
      <c r="B14" s="62" t="s">
        <v>49</v>
      </c>
    </row>
    <row r="15" spans="2:16" s="61" customFormat="1" x14ac:dyDescent="0.2">
      <c r="B15" s="62" t="s">
        <v>50</v>
      </c>
    </row>
    <row r="16" spans="2:16" s="61" customFormat="1" x14ac:dyDescent="0.2">
      <c r="B16" s="62" t="s">
        <v>51</v>
      </c>
    </row>
    <row r="17" spans="2:2" s="61" customFormat="1" ht="25.5" x14ac:dyDescent="0.2">
      <c r="B17" s="62" t="s">
        <v>52</v>
      </c>
    </row>
    <row r="18" spans="2:2" s="61" customFormat="1" x14ac:dyDescent="0.2">
      <c r="B18" s="62" t="s">
        <v>53</v>
      </c>
    </row>
    <row r="19" spans="2:2" ht="15" x14ac:dyDescent="0.2">
      <c r="B19" s="63"/>
    </row>
    <row r="20" spans="2:2" ht="15.75" x14ac:dyDescent="0.2">
      <c r="B20" s="60" t="s">
        <v>54</v>
      </c>
    </row>
    <row r="21" spans="2:2" ht="216.75" x14ac:dyDescent="0.2">
      <c r="B21" s="64" t="s">
        <v>55</v>
      </c>
    </row>
  </sheetData>
  <printOptions horizontalCentered="1"/>
  <pageMargins left="0.59055118110236227" right="0.39370078740157483" top="0.78740157480314965" bottom="0.78740157480314965" header="0.39370078740157483" footer="0.39370078740157483"/>
  <pageSetup paperSize="9" scale="60" orientation="portrait" r:id="rId1"/>
  <headerFooter>
    <oddHeader xml:space="preserve">&amp;L
OP č. OP: 19-015-5 / 20-EPRO-01.PRS&amp;C&amp;"Arial CE,Tučné"&amp;US P E C I F I K A C E&amp;"Arial CE,Obyčejné"&amp;E
&amp;R
Nová budova EkF – přístavba H v areálu VŠB-TUO
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  <colBreaks count="1" manualBreakCount="1">
    <brk id="2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Celková rekapitulace SLP</vt:lpstr>
      <vt:lpstr>KT</vt:lpstr>
      <vt:lpstr>info</vt:lpstr>
      <vt:lpstr>'Celková rekapitulace SLP'!Oblast_tisku</vt:lpstr>
      <vt:lpstr>info!Oblast_tisku</vt:lpstr>
      <vt:lpstr>KT!Oblast_tisku</vt:lpstr>
    </vt:vector>
  </TitlesOfParts>
  <Manager>Klhufek Pavel - CubeNet s.r.o.</Manager>
  <Company>CubeNet,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SLP</dc:title>
  <dc:creator>Klhufek Pavel - CubeNet s.r.o.</dc:creator>
  <cp:lastModifiedBy>Tomáš Bubeník</cp:lastModifiedBy>
  <cp:lastPrinted>2021-01-15T08:46:57Z</cp:lastPrinted>
  <dcterms:created xsi:type="dcterms:W3CDTF">2010-11-08T11:34:11Z</dcterms:created>
  <dcterms:modified xsi:type="dcterms:W3CDTF">2021-01-15T08:48:19Z</dcterms:modified>
</cp:coreProperties>
</file>